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cunovodstvo\Desktop\Izvješća\2026\Izvještaj do lipnja 2026\"/>
    </mc:Choice>
  </mc:AlternateContent>
  <bookViews>
    <workbookView xWindow="0" yWindow="0" windowWidth="28800" windowHeight="1233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E327" i="9" s="1"/>
  <c r="B327" i="9" s="1"/>
  <c r="G327" i="9"/>
  <c r="F327" i="9"/>
  <c r="H326" i="9"/>
  <c r="G326" i="9"/>
  <c r="F326" i="9"/>
  <c r="E326" i="9"/>
  <c r="B326" i="9" s="1"/>
  <c r="H325" i="9"/>
  <c r="G325" i="9"/>
  <c r="E325" i="9" s="1"/>
  <c r="B325" i="9" s="1"/>
  <c r="F325" i="9"/>
  <c r="H324" i="9"/>
  <c r="E324" i="9" s="1"/>
  <c r="B324" i="9" s="1"/>
  <c r="G324" i="9"/>
  <c r="F324" i="9"/>
  <c r="H323" i="9"/>
  <c r="G323" i="9"/>
  <c r="E323" i="9" s="1"/>
  <c r="B323" i="9" s="1"/>
  <c r="F323" i="9"/>
  <c r="H322" i="9"/>
  <c r="G322" i="9"/>
  <c r="E322" i="9" s="1"/>
  <c r="B322" i="9" s="1"/>
  <c r="F322" i="9"/>
  <c r="H321" i="9"/>
  <c r="G321" i="9"/>
  <c r="F321" i="9"/>
  <c r="H320" i="9"/>
  <c r="G320" i="9"/>
  <c r="F320" i="9"/>
  <c r="E320" i="9"/>
  <c r="B320" i="9" s="1"/>
  <c r="H319" i="9"/>
  <c r="G319" i="9"/>
  <c r="E319" i="9" s="1"/>
  <c r="B319" i="9" s="1"/>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F292" i="9" s="1"/>
  <c r="L292" i="9"/>
  <c r="E292" i="9"/>
  <c r="M291" i="9"/>
  <c r="F291" i="9" s="1"/>
  <c r="L291" i="9"/>
  <c r="E291" i="9"/>
  <c r="M290" i="9"/>
  <c r="L290" i="9"/>
  <c r="E290" i="9"/>
  <c r="M289" i="9"/>
  <c r="L289" i="9"/>
  <c r="E289" i="9"/>
  <c r="M288" i="9"/>
  <c r="L288" i="9"/>
  <c r="E288" i="9"/>
  <c r="M287" i="9"/>
  <c r="F287" i="9" s="1"/>
  <c r="L287" i="9"/>
  <c r="E287" i="9"/>
  <c r="M286" i="9"/>
  <c r="F286" i="9" s="1"/>
  <c r="B286" i="9" s="1"/>
  <c r="L286" i="9"/>
  <c r="E286" i="9"/>
  <c r="M285" i="9"/>
  <c r="L285" i="9"/>
  <c r="E285" i="9"/>
  <c r="M284" i="9"/>
  <c r="F284" i="9" s="1"/>
  <c r="B284" i="9" s="1"/>
  <c r="L284" i="9"/>
  <c r="E284" i="9"/>
  <c r="M283" i="9"/>
  <c r="L283" i="9"/>
  <c r="E283" i="9"/>
  <c r="M282" i="9"/>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L262" i="9"/>
  <c r="F262" i="9"/>
  <c r="B262" i="9" s="1"/>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L242" i="9"/>
  <c r="F242" i="9"/>
  <c r="B242" i="9" s="1"/>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G164" i="9"/>
  <c r="F164" i="9"/>
  <c r="H163" i="9"/>
  <c r="G163" i="9"/>
  <c r="F163" i="9"/>
  <c r="H162" i="9"/>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E155" i="9" s="1"/>
  <c r="G155" i="9"/>
  <c r="F155" i="9"/>
  <c r="H154" i="9"/>
  <c r="G154" i="9"/>
  <c r="F154" i="9"/>
  <c r="H153" i="9"/>
  <c r="E153" i="9" s="1"/>
  <c r="B153" i="9" s="1"/>
  <c r="G153" i="9"/>
  <c r="F153" i="9"/>
  <c r="H152" i="9"/>
  <c r="G152" i="9"/>
  <c r="F152" i="9"/>
  <c r="E152" i="9"/>
  <c r="H151" i="9"/>
  <c r="G151" i="9"/>
  <c r="F151" i="9"/>
  <c r="H150" i="9"/>
  <c r="G150" i="9"/>
  <c r="F150" i="9"/>
  <c r="H149" i="9"/>
  <c r="G149" i="9"/>
  <c r="F149" i="9"/>
  <c r="H148" i="9"/>
  <c r="E148" i="9" s="1"/>
  <c r="B148" i="9" s="1"/>
  <c r="G148" i="9"/>
  <c r="F148" i="9"/>
  <c r="H147" i="9"/>
  <c r="E147" i="9" s="1"/>
  <c r="G147" i="9"/>
  <c r="F147" i="9"/>
  <c r="H146" i="9"/>
  <c r="G146" i="9"/>
  <c r="F146" i="9"/>
  <c r="H145" i="9"/>
  <c r="E145" i="9" s="1"/>
  <c r="B145" i="9" s="1"/>
  <c r="G145" i="9"/>
  <c r="F145" i="9"/>
  <c r="H144" i="9"/>
  <c r="E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E123" i="9" s="1"/>
  <c r="G123" i="9"/>
  <c r="F123" i="9"/>
  <c r="H122" i="9"/>
  <c r="G122" i="9"/>
  <c r="F122" i="9"/>
  <c r="H121" i="9"/>
  <c r="E121" i="9" s="1"/>
  <c r="B121" i="9" s="1"/>
  <c r="G121" i="9"/>
  <c r="F121" i="9"/>
  <c r="H120" i="9"/>
  <c r="E120" i="9" s="1"/>
  <c r="G120" i="9"/>
  <c r="F120" i="9"/>
  <c r="H119" i="9"/>
  <c r="G119" i="9"/>
  <c r="F119" i="9"/>
  <c r="H118" i="9"/>
  <c r="G118" i="9"/>
  <c r="F118" i="9"/>
  <c r="H117" i="9"/>
  <c r="G117" i="9"/>
  <c r="F117" i="9"/>
  <c r="H116" i="9"/>
  <c r="E116" i="9" s="1"/>
  <c r="B116" i="9" s="1"/>
  <c r="G116" i="9"/>
  <c r="F116" i="9"/>
  <c r="H115" i="9"/>
  <c r="E115" i="9" s="1"/>
  <c r="G115" i="9"/>
  <c r="F115" i="9"/>
  <c r="H114" i="9"/>
  <c r="G114" i="9"/>
  <c r="F114" i="9"/>
  <c r="H113" i="9"/>
  <c r="E113" i="9" s="1"/>
  <c r="B113" i="9" s="1"/>
  <c r="G113" i="9"/>
  <c r="F113" i="9"/>
  <c r="H112" i="9"/>
  <c r="E112" i="9" s="1"/>
  <c r="G112" i="9"/>
  <c r="F112" i="9"/>
  <c r="H111" i="9"/>
  <c r="G111" i="9"/>
  <c r="F111" i="9"/>
  <c r="H110" i="9"/>
  <c r="G110" i="9"/>
  <c r="F110" i="9"/>
  <c r="H109" i="9"/>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E70" i="9" s="1"/>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E30" i="9" s="1"/>
  <c r="F30" i="9"/>
  <c r="H29" i="9"/>
  <c r="G29" i="9"/>
  <c r="F29" i="9"/>
  <c r="H28" i="9"/>
  <c r="E28" i="9" s="1"/>
  <c r="B28" i="9" s="1"/>
  <c r="G28" i="9"/>
  <c r="F28" i="9"/>
  <c r="H27" i="9"/>
  <c r="E27" i="9" s="1"/>
  <c r="B27" i="9" s="1"/>
  <c r="G27" i="9"/>
  <c r="F27" i="9"/>
  <c r="H26" i="9"/>
  <c r="G26" i="9"/>
  <c r="F26" i="9"/>
  <c r="H25" i="9"/>
  <c r="G25" i="9"/>
  <c r="F25" i="9"/>
  <c r="F24" i="9"/>
  <c r="F4" i="9"/>
  <c r="O3" i="9"/>
  <c r="G296" i="9" s="1"/>
  <c r="E296" i="9" s="1"/>
  <c r="B296" i="9" s="1"/>
  <c r="I3" i="9"/>
  <c r="H3" i="9"/>
  <c r="G3" i="9"/>
  <c r="D104" i="8"/>
  <c r="D97" i="8"/>
  <c r="D92" i="8"/>
  <c r="C1668" i="1" s="1"/>
  <c r="H1668" i="1" s="1"/>
  <c r="D87" i="8"/>
  <c r="C1663" i="1" s="1"/>
  <c r="H1663" i="1" s="1"/>
  <c r="D82" i="8"/>
  <c r="D77" i="8"/>
  <c r="D72" i="8"/>
  <c r="C1648" i="1" s="1"/>
  <c r="H1648" i="1" s="1"/>
  <c r="D67" i="8"/>
  <c r="C1643" i="1" s="1"/>
  <c r="D62" i="8"/>
  <c r="C1638" i="1" s="1"/>
  <c r="G1638" i="1" s="1"/>
  <c r="D57" i="8"/>
  <c r="D52" i="8"/>
  <c r="D46" i="8"/>
  <c r="D37" i="8"/>
  <c r="C1613" i="1" s="1"/>
  <c r="H1613" i="1" s="1"/>
  <c r="D27" i="8"/>
  <c r="C1603" i="1" s="1"/>
  <c r="H1603" i="1" s="1"/>
  <c r="D18" i="8"/>
  <c r="C1594" i="1" s="1"/>
  <c r="G1594" i="1" s="1"/>
  <c r="D8" i="8"/>
  <c r="E44" i="7"/>
  <c r="D44" i="7"/>
  <c r="E39" i="7"/>
  <c r="E38" i="7" s="1"/>
  <c r="D39" i="7"/>
  <c r="D38" i="7"/>
  <c r="E30" i="7"/>
  <c r="D30" i="7"/>
  <c r="E23" i="7"/>
  <c r="D23" i="7"/>
  <c r="D22" i="7" s="1"/>
  <c r="E22" i="7"/>
  <c r="E14" i="7"/>
  <c r="D14"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F203" i="5"/>
  <c r="E203" i="5"/>
  <c r="E202" i="5" s="1"/>
  <c r="H337" i="9" s="1"/>
  <c r="D203" i="5"/>
  <c r="D202" i="5"/>
  <c r="G337" i="9"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E437" i="4"/>
  <c r="D431" i="1" s="1"/>
  <c r="D437" i="4"/>
  <c r="F437" i="4" s="1"/>
  <c r="F436" i="4"/>
  <c r="F435" i="4"/>
  <c r="F434" i="4"/>
  <c r="F433" i="4"/>
  <c r="F432" i="4"/>
  <c r="E432" i="4"/>
  <c r="D432" i="4"/>
  <c r="E428" i="4"/>
  <c r="D428" i="4"/>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3" i="1" s="1"/>
  <c r="H383" i="1" s="1"/>
  <c r="D388" i="4"/>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F366" i="4"/>
  <c r="E366" i="4"/>
  <c r="D366" i="4"/>
  <c r="F365" i="4"/>
  <c r="F364" i="4"/>
  <c r="F363" i="4"/>
  <c r="E362" i="4"/>
  <c r="D357" i="1" s="1"/>
  <c r="D362" i="4"/>
  <c r="F362" i="4" s="1"/>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05" i="1"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2" i="1" s="1"/>
  <c r="D216" i="4"/>
  <c r="F216" i="4" s="1"/>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49" i="1" s="1"/>
  <c r="H49" i="1" s="1"/>
  <c r="D53" i="4"/>
  <c r="F53" i="4" s="1"/>
  <c r="F52" i="4"/>
  <c r="F51" i="4"/>
  <c r="E50" i="4"/>
  <c r="D50" i="4"/>
  <c r="F50" i="4" s="1"/>
  <c r="F48" i="4"/>
  <c r="F47" i="4"/>
  <c r="F46" i="4"/>
  <c r="F45" i="4"/>
  <c r="F44" i="4"/>
  <c r="E44" i="4"/>
  <c r="D40" i="1" s="1"/>
  <c r="D44" i="4"/>
  <c r="F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H1685" i="1"/>
  <c r="C1685" i="1"/>
  <c r="G1685" i="1" s="1"/>
  <c r="C1684" i="1"/>
  <c r="G1684" i="1" s="1"/>
  <c r="C1683" i="1"/>
  <c r="H1683" i="1" s="1"/>
  <c r="C1682" i="1"/>
  <c r="G1682" i="1" s="1"/>
  <c r="G1681" i="1"/>
  <c r="C1681" i="1"/>
  <c r="H1681" i="1" s="1"/>
  <c r="C1680" i="1"/>
  <c r="H1680" i="1" s="1"/>
  <c r="C1679" i="1"/>
  <c r="H1679" i="1" s="1"/>
  <c r="C1678" i="1"/>
  <c r="G1678" i="1" s="1"/>
  <c r="G1677" i="1"/>
  <c r="C1677" i="1"/>
  <c r="H1677" i="1" s="1"/>
  <c r="C1676" i="1"/>
  <c r="H1676" i="1" s="1"/>
  <c r="C1675" i="1"/>
  <c r="H1675" i="1" s="1"/>
  <c r="C1674" i="1"/>
  <c r="G1674" i="1" s="1"/>
  <c r="C1673" i="1"/>
  <c r="H1673" i="1" s="1"/>
  <c r="C1672" i="1"/>
  <c r="H1672" i="1" s="1"/>
  <c r="C1671" i="1"/>
  <c r="H1671" i="1" s="1"/>
  <c r="C1670" i="1"/>
  <c r="G1670" i="1" s="1"/>
  <c r="H1669" i="1"/>
  <c r="G1669" i="1"/>
  <c r="C1669" i="1"/>
  <c r="C1667" i="1"/>
  <c r="H1667" i="1" s="1"/>
  <c r="H1666" i="1"/>
  <c r="C1666" i="1"/>
  <c r="G1666" i="1" s="1"/>
  <c r="H1665" i="1"/>
  <c r="C1665" i="1"/>
  <c r="G1665" i="1" s="1"/>
  <c r="C1664" i="1"/>
  <c r="H1664" i="1" s="1"/>
  <c r="C1662" i="1"/>
  <c r="G1662" i="1" s="1"/>
  <c r="C1661" i="1"/>
  <c r="H1661" i="1" s="1"/>
  <c r="C1660" i="1"/>
  <c r="H1660" i="1" s="1"/>
  <c r="C1659" i="1"/>
  <c r="H1659" i="1" s="1"/>
  <c r="C1658" i="1"/>
  <c r="G1658" i="1" s="1"/>
  <c r="G1657" i="1"/>
  <c r="C1657" i="1"/>
  <c r="H1657" i="1" s="1"/>
  <c r="C1656" i="1"/>
  <c r="H1656" i="1" s="1"/>
  <c r="C1655" i="1"/>
  <c r="H1655" i="1" s="1"/>
  <c r="C1654" i="1"/>
  <c r="G1654" i="1" s="1"/>
  <c r="C1653" i="1"/>
  <c r="H1653" i="1" s="1"/>
  <c r="C1652" i="1"/>
  <c r="H1652" i="1" s="1"/>
  <c r="C1651" i="1"/>
  <c r="H1651" i="1" s="1"/>
  <c r="C1650" i="1"/>
  <c r="G1650" i="1" s="1"/>
  <c r="H1649" i="1"/>
  <c r="G1649" i="1"/>
  <c r="C1649" i="1"/>
  <c r="C1647" i="1"/>
  <c r="H1647" i="1" s="1"/>
  <c r="C1646" i="1"/>
  <c r="G1646" i="1" s="1"/>
  <c r="H1645" i="1"/>
  <c r="G1645" i="1"/>
  <c r="C1645" i="1"/>
  <c r="C1644" i="1"/>
  <c r="H1644" i="1" s="1"/>
  <c r="C1642" i="1"/>
  <c r="G1642" i="1" s="1"/>
  <c r="H1641" i="1"/>
  <c r="G1641" i="1"/>
  <c r="C1641" i="1"/>
  <c r="C1640" i="1"/>
  <c r="H1640" i="1" s="1"/>
  <c r="G1639" i="1"/>
  <c r="C1639" i="1"/>
  <c r="H1639" i="1" s="1"/>
  <c r="H1637" i="1"/>
  <c r="C1637" i="1"/>
  <c r="G1637" i="1" s="1"/>
  <c r="C1636" i="1"/>
  <c r="H1636" i="1" s="1"/>
  <c r="G1635" i="1"/>
  <c r="C1635" i="1"/>
  <c r="H1635" i="1" s="1"/>
  <c r="C1634" i="1"/>
  <c r="G1634" i="1" s="1"/>
  <c r="C1633" i="1"/>
  <c r="G1633" i="1" s="1"/>
  <c r="C1632" i="1"/>
  <c r="H1632" i="1" s="1"/>
  <c r="C1631" i="1"/>
  <c r="H1631" i="1" s="1"/>
  <c r="C1630" i="1"/>
  <c r="G1630" i="1" s="1"/>
  <c r="C1629" i="1"/>
  <c r="H1629" i="1" s="1"/>
  <c r="C1628" i="1"/>
  <c r="H1628" i="1" s="1"/>
  <c r="H1626" i="1"/>
  <c r="C1626" i="1"/>
  <c r="G1626" i="1" s="1"/>
  <c r="C1625" i="1"/>
  <c r="H1625" i="1" s="1"/>
  <c r="C1624" i="1"/>
  <c r="H1624" i="1" s="1"/>
  <c r="C1623" i="1"/>
  <c r="H1623" i="1" s="1"/>
  <c r="C1622" i="1"/>
  <c r="G1622" i="1" s="1"/>
  <c r="C1619" i="1"/>
  <c r="H1619" i="1" s="1"/>
  <c r="C1618" i="1"/>
  <c r="G1618" i="1" s="1"/>
  <c r="H1617" i="1"/>
  <c r="C1617" i="1"/>
  <c r="G1617" i="1" s="1"/>
  <c r="C1616" i="1"/>
  <c r="H1616" i="1" s="1"/>
  <c r="C1615" i="1"/>
  <c r="H1615" i="1" s="1"/>
  <c r="H1614" i="1"/>
  <c r="C1614" i="1"/>
  <c r="G1614" i="1" s="1"/>
  <c r="C1612" i="1"/>
  <c r="H1612" i="1" s="1"/>
  <c r="C1611" i="1"/>
  <c r="H1611" i="1" s="1"/>
  <c r="H1610" i="1"/>
  <c r="C1610" i="1"/>
  <c r="G1610" i="1" s="1"/>
  <c r="C1609" i="1"/>
  <c r="H1609" i="1" s="1"/>
  <c r="C1608" i="1"/>
  <c r="H1608" i="1" s="1"/>
  <c r="C1607" i="1"/>
  <c r="H1607" i="1" s="1"/>
  <c r="C1606" i="1"/>
  <c r="G1606" i="1" s="1"/>
  <c r="H1605" i="1"/>
  <c r="C1605" i="1"/>
  <c r="G1605" i="1" s="1"/>
  <c r="C1604" i="1"/>
  <c r="H1604" i="1" s="1"/>
  <c r="C1602" i="1"/>
  <c r="G1602" i="1" s="1"/>
  <c r="C1600" i="1"/>
  <c r="H1600" i="1" s="1"/>
  <c r="C1599" i="1"/>
  <c r="H1599" i="1" s="1"/>
  <c r="H1598" i="1"/>
  <c r="C1598" i="1"/>
  <c r="G1598" i="1" s="1"/>
  <c r="C1597" i="1"/>
  <c r="H1597" i="1" s="1"/>
  <c r="C1596" i="1"/>
  <c r="H1596" i="1" s="1"/>
  <c r="C1595" i="1"/>
  <c r="H1595" i="1" s="1"/>
  <c r="C1593" i="1"/>
  <c r="H1593" i="1" s="1"/>
  <c r="C1592" i="1"/>
  <c r="H1592" i="1" s="1"/>
  <c r="C1591" i="1"/>
  <c r="H1591" i="1" s="1"/>
  <c r="C1590" i="1"/>
  <c r="G1590" i="1" s="1"/>
  <c r="H1589" i="1"/>
  <c r="C1589" i="1"/>
  <c r="G1589" i="1" s="1"/>
  <c r="C1588" i="1"/>
  <c r="H1588" i="1" s="1"/>
  <c r="C1587" i="1"/>
  <c r="H1587" i="1" s="1"/>
  <c r="C1586" i="1"/>
  <c r="G1586" i="1" s="1"/>
  <c r="H1585" i="1"/>
  <c r="C1585" i="1"/>
  <c r="G1585" i="1" s="1"/>
  <c r="C1584" i="1"/>
  <c r="H1584" i="1" s="1"/>
  <c r="C1583" i="1"/>
  <c r="H1583" i="1" s="1"/>
  <c r="H1581" i="1"/>
  <c r="G1581" i="1"/>
  <c r="C1581" i="1"/>
  <c r="H1580" i="1"/>
  <c r="D1580" i="1"/>
  <c r="C1580" i="1"/>
  <c r="G1580" i="1" s="1"/>
  <c r="I1580" i="1" s="1"/>
  <c r="D1579" i="1"/>
  <c r="H1579" i="1" s="1"/>
  <c r="C1579" i="1"/>
  <c r="H1578" i="1"/>
  <c r="D1578" i="1"/>
  <c r="C1578" i="1"/>
  <c r="G1578" i="1" s="1"/>
  <c r="I1578" i="1" s="1"/>
  <c r="D1577" i="1"/>
  <c r="H1577" i="1" s="1"/>
  <c r="C1577" i="1"/>
  <c r="D1576" i="1"/>
  <c r="H1576" i="1" s="1"/>
  <c r="C1576" i="1"/>
  <c r="H1575" i="1"/>
  <c r="D1575" i="1"/>
  <c r="C1575" i="1"/>
  <c r="G1575" i="1" s="1"/>
  <c r="I1575" i="1" s="1"/>
  <c r="D1574" i="1"/>
  <c r="J1574" i="1" s="1"/>
  <c r="C1574" i="1"/>
  <c r="H1573" i="1"/>
  <c r="D1573" i="1"/>
  <c r="C1573" i="1"/>
  <c r="G1573" i="1" s="1"/>
  <c r="I1573" i="1" s="1"/>
  <c r="D1572" i="1"/>
  <c r="H1572" i="1" s="1"/>
  <c r="C1572" i="1"/>
  <c r="D1571" i="1"/>
  <c r="H1571" i="1" s="1"/>
  <c r="C1571" i="1"/>
  <c r="D1570" i="1"/>
  <c r="H1570" i="1" s="1"/>
  <c r="C1570" i="1"/>
  <c r="H1569" i="1"/>
  <c r="D1569" i="1"/>
  <c r="C1569" i="1"/>
  <c r="G1569" i="1" s="1"/>
  <c r="I1569" i="1" s="1"/>
  <c r="D1568" i="1"/>
  <c r="H1568" i="1" s="1"/>
  <c r="C1568" i="1"/>
  <c r="H1567" i="1"/>
  <c r="D1567" i="1"/>
  <c r="C1567" i="1"/>
  <c r="G1567" i="1" s="1"/>
  <c r="I1567" i="1" s="1"/>
  <c r="D1566" i="1"/>
  <c r="H1566" i="1" s="1"/>
  <c r="C1566" i="1"/>
  <c r="H1565" i="1"/>
  <c r="D1565" i="1"/>
  <c r="C1565" i="1"/>
  <c r="G1565" i="1" s="1"/>
  <c r="I1565" i="1" s="1"/>
  <c r="D1564" i="1"/>
  <c r="H1564" i="1" s="1"/>
  <c r="C1564" i="1"/>
  <c r="H1563" i="1"/>
  <c r="D1563" i="1"/>
  <c r="C1563" i="1"/>
  <c r="G1563" i="1" s="1"/>
  <c r="I1563" i="1" s="1"/>
  <c r="H1562" i="1"/>
  <c r="D1562" i="1"/>
  <c r="C1562" i="1"/>
  <c r="G1562" i="1" s="1"/>
  <c r="D1561" i="1"/>
  <c r="J1561" i="1" s="1"/>
  <c r="C1561" i="1"/>
  <c r="H1560" i="1"/>
  <c r="D1560" i="1"/>
  <c r="C1560" i="1"/>
  <c r="G1560" i="1" s="1"/>
  <c r="I1560" i="1" s="1"/>
  <c r="D1559" i="1"/>
  <c r="H1559" i="1" s="1"/>
  <c r="C1559" i="1"/>
  <c r="H1558" i="1"/>
  <c r="D1558" i="1"/>
  <c r="C1558" i="1"/>
  <c r="G1558" i="1" s="1"/>
  <c r="I1558" i="1" s="1"/>
  <c r="D1557" i="1"/>
  <c r="H1557" i="1" s="1"/>
  <c r="C1557" i="1"/>
  <c r="H1556" i="1"/>
  <c r="D1556" i="1"/>
  <c r="C1556" i="1"/>
  <c r="G1556" i="1" s="1"/>
  <c r="I1556" i="1" s="1"/>
  <c r="H1555" i="1"/>
  <c r="D1555" i="1"/>
  <c r="C1555" i="1"/>
  <c r="G1555" i="1" s="1"/>
  <c r="H1554" i="1"/>
  <c r="D1554" i="1"/>
  <c r="C1554" i="1"/>
  <c r="G1554" i="1" s="1"/>
  <c r="D1553" i="1"/>
  <c r="H1553" i="1" s="1"/>
  <c r="C1553" i="1"/>
  <c r="H1552" i="1"/>
  <c r="D1552" i="1"/>
  <c r="C1552" i="1"/>
  <c r="G1552" i="1" s="1"/>
  <c r="I1552" i="1" s="1"/>
  <c r="D1551" i="1"/>
  <c r="H1551" i="1" s="1"/>
  <c r="C1551" i="1"/>
  <c r="H1550" i="1"/>
  <c r="D1550" i="1"/>
  <c r="C1550" i="1"/>
  <c r="G1550" i="1" s="1"/>
  <c r="I1550" i="1" s="1"/>
  <c r="D1549" i="1"/>
  <c r="H1549" i="1" s="1"/>
  <c r="C1549" i="1"/>
  <c r="H1548" i="1"/>
  <c r="D1548" i="1"/>
  <c r="C1548" i="1"/>
  <c r="G1548" i="1" s="1"/>
  <c r="I1548" i="1" s="1"/>
  <c r="D1547" i="1"/>
  <c r="H1547" i="1" s="1"/>
  <c r="C1547" i="1"/>
  <c r="H1546" i="1"/>
  <c r="G1546" i="1"/>
  <c r="D1546" i="1"/>
  <c r="C1546" i="1"/>
  <c r="J1546" i="1" s="1"/>
  <c r="D1545" i="1"/>
  <c r="C1545" i="1"/>
  <c r="H1545" i="1" s="1"/>
  <c r="H1544" i="1"/>
  <c r="G1544" i="1"/>
  <c r="I1544" i="1" s="1"/>
  <c r="D1544" i="1"/>
  <c r="C1544" i="1"/>
  <c r="J1544" i="1" s="1"/>
  <c r="D1543" i="1"/>
  <c r="C1543" i="1"/>
  <c r="H1543" i="1" s="1"/>
  <c r="H1542" i="1"/>
  <c r="G1542" i="1"/>
  <c r="I1542" i="1" s="1"/>
  <c r="D1542" i="1"/>
  <c r="C1542" i="1"/>
  <c r="J1542" i="1" s="1"/>
  <c r="D1541" i="1"/>
  <c r="C1541" i="1"/>
  <c r="H1540" i="1"/>
  <c r="G1540" i="1"/>
  <c r="I1540" i="1" s="1"/>
  <c r="D1540" i="1"/>
  <c r="C1540" i="1"/>
  <c r="J1540" i="1" s="1"/>
  <c r="H1539" i="1"/>
  <c r="G1539" i="1"/>
  <c r="D1539" i="1"/>
  <c r="C1539" i="1"/>
  <c r="H1538" i="1"/>
  <c r="G1538" i="1"/>
  <c r="D1538" i="1"/>
  <c r="C1538" i="1"/>
  <c r="D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H1002" i="1"/>
  <c r="G1002" i="1"/>
  <c r="D1002" i="1"/>
  <c r="C1002" i="1"/>
  <c r="H1001" i="1"/>
  <c r="G1001" i="1"/>
  <c r="D1001" i="1"/>
  <c r="C1001" i="1"/>
  <c r="H1000" i="1"/>
  <c r="G1000" i="1"/>
  <c r="D1000" i="1"/>
  <c r="C1000" i="1"/>
  <c r="G999" i="1"/>
  <c r="D999" i="1"/>
  <c r="H999" i="1" s="1"/>
  <c r="C999" i="1"/>
  <c r="H998" i="1"/>
  <c r="G998" i="1"/>
  <c r="D998" i="1"/>
  <c r="C998" i="1"/>
  <c r="H997" i="1"/>
  <c r="G997" i="1"/>
  <c r="D997" i="1"/>
  <c r="C997" i="1"/>
  <c r="H996" i="1"/>
  <c r="G996" i="1"/>
  <c r="D996" i="1"/>
  <c r="C996" i="1"/>
  <c r="G995" i="1"/>
  <c r="D995" i="1"/>
  <c r="H995" i="1" s="1"/>
  <c r="C995" i="1"/>
  <c r="G994" i="1"/>
  <c r="D994" i="1"/>
  <c r="H994" i="1" s="1"/>
  <c r="C994" i="1"/>
  <c r="H993" i="1"/>
  <c r="G993" i="1"/>
  <c r="D993" i="1"/>
  <c r="C993" i="1"/>
  <c r="H992" i="1"/>
  <c r="G992" i="1"/>
  <c r="D992" i="1"/>
  <c r="C992" i="1"/>
  <c r="H991" i="1"/>
  <c r="D991" i="1"/>
  <c r="G991" i="1" s="1"/>
  <c r="C991" i="1"/>
  <c r="H990" i="1"/>
  <c r="G990" i="1"/>
  <c r="D990" i="1"/>
  <c r="C990" i="1"/>
  <c r="H989" i="1"/>
  <c r="G989" i="1"/>
  <c r="D989" i="1"/>
  <c r="C989" i="1"/>
  <c r="H988" i="1"/>
  <c r="G988" i="1"/>
  <c r="D988" i="1"/>
  <c r="C988" i="1"/>
  <c r="D987" i="1"/>
  <c r="H987" i="1" s="1"/>
  <c r="C987" i="1"/>
  <c r="G986" i="1"/>
  <c r="D986" i="1"/>
  <c r="H986" i="1" s="1"/>
  <c r="C986" i="1"/>
  <c r="H985" i="1"/>
  <c r="G985" i="1"/>
  <c r="D985" i="1"/>
  <c r="C985" i="1"/>
  <c r="G984" i="1"/>
  <c r="D984" i="1"/>
  <c r="H984" i="1" s="1"/>
  <c r="C984" i="1"/>
  <c r="H983" i="1"/>
  <c r="G983" i="1"/>
  <c r="D983" i="1"/>
  <c r="C983" i="1"/>
  <c r="H982" i="1"/>
  <c r="G982" i="1"/>
  <c r="D982" i="1"/>
  <c r="C982" i="1"/>
  <c r="H981" i="1"/>
  <c r="G981" i="1"/>
  <c r="D981" i="1"/>
  <c r="C981" i="1"/>
  <c r="H980" i="1"/>
  <c r="G980" i="1"/>
  <c r="D980" i="1"/>
  <c r="C980" i="1"/>
  <c r="H979" i="1"/>
  <c r="G979" i="1"/>
  <c r="D979" i="1"/>
  <c r="C979" i="1"/>
  <c r="G978" i="1"/>
  <c r="D978" i="1"/>
  <c r="H978" i="1" s="1"/>
  <c r="C978" i="1"/>
  <c r="G977" i="1"/>
  <c r="D977" i="1"/>
  <c r="H977" i="1" s="1"/>
  <c r="C977" i="1"/>
  <c r="H976" i="1"/>
  <c r="G976" i="1"/>
  <c r="D976" i="1"/>
  <c r="C976" i="1"/>
  <c r="G975" i="1"/>
  <c r="D975" i="1"/>
  <c r="H975" i="1" s="1"/>
  <c r="C975" i="1"/>
  <c r="H974" i="1"/>
  <c r="G974" i="1"/>
  <c r="D974" i="1"/>
  <c r="C974" i="1"/>
  <c r="G973" i="1"/>
  <c r="D973" i="1"/>
  <c r="H973" i="1" s="1"/>
  <c r="C973" i="1"/>
  <c r="G972" i="1"/>
  <c r="D972" i="1"/>
  <c r="H972" i="1" s="1"/>
  <c r="C972" i="1"/>
  <c r="H971" i="1"/>
  <c r="G971" i="1"/>
  <c r="D971" i="1"/>
  <c r="C971" i="1"/>
  <c r="H970" i="1"/>
  <c r="G970" i="1"/>
  <c r="D970" i="1"/>
  <c r="C970" i="1"/>
  <c r="H969" i="1"/>
  <c r="G969" i="1"/>
  <c r="D969" i="1"/>
  <c r="C969" i="1"/>
  <c r="H968" i="1"/>
  <c r="G968" i="1"/>
  <c r="D968" i="1"/>
  <c r="C968" i="1"/>
  <c r="G967" i="1"/>
  <c r="D967" i="1"/>
  <c r="H967" i="1" s="1"/>
  <c r="C967" i="1"/>
  <c r="H966" i="1"/>
  <c r="G966" i="1"/>
  <c r="D966" i="1"/>
  <c r="C966" i="1"/>
  <c r="H965" i="1"/>
  <c r="G965" i="1"/>
  <c r="D965" i="1"/>
  <c r="C965" i="1"/>
  <c r="H964" i="1"/>
  <c r="G964" i="1"/>
  <c r="D964" i="1"/>
  <c r="C964" i="1"/>
  <c r="H963" i="1"/>
  <c r="D963" i="1"/>
  <c r="G963" i="1" s="1"/>
  <c r="C963" i="1"/>
  <c r="H962" i="1"/>
  <c r="D962" i="1"/>
  <c r="G962" i="1" s="1"/>
  <c r="C962" i="1"/>
  <c r="H961" i="1"/>
  <c r="D961" i="1"/>
  <c r="G961" i="1" s="1"/>
  <c r="C961" i="1"/>
  <c r="H960" i="1"/>
  <c r="G960" i="1"/>
  <c r="D960" i="1"/>
  <c r="C960" i="1"/>
  <c r="H959" i="1"/>
  <c r="G959" i="1"/>
  <c r="D959" i="1"/>
  <c r="C959" i="1"/>
  <c r="H958" i="1"/>
  <c r="G958" i="1"/>
  <c r="D958" i="1"/>
  <c r="C958" i="1"/>
  <c r="H957" i="1"/>
  <c r="G957" i="1"/>
  <c r="D957" i="1"/>
  <c r="C957" i="1"/>
  <c r="H956" i="1"/>
  <c r="G956" i="1"/>
  <c r="D956" i="1"/>
  <c r="C956" i="1"/>
  <c r="H955" i="1"/>
  <c r="D955" i="1"/>
  <c r="G955" i="1" s="1"/>
  <c r="C955" i="1"/>
  <c r="H954" i="1"/>
  <c r="D954" i="1"/>
  <c r="G954" i="1" s="1"/>
  <c r="C954" i="1"/>
  <c r="H953" i="1"/>
  <c r="D953" i="1"/>
  <c r="G953" i="1" s="1"/>
  <c r="C953" i="1"/>
  <c r="H952" i="1"/>
  <c r="D952" i="1"/>
  <c r="G952" i="1" s="1"/>
  <c r="C952" i="1"/>
  <c r="H951" i="1"/>
  <c r="G951" i="1"/>
  <c r="D951" i="1"/>
  <c r="C951" i="1"/>
  <c r="H950" i="1"/>
  <c r="G950" i="1"/>
  <c r="D950" i="1"/>
  <c r="C950" i="1"/>
  <c r="H949" i="1"/>
  <c r="G949" i="1"/>
  <c r="D949" i="1"/>
  <c r="C949" i="1"/>
  <c r="H948" i="1"/>
  <c r="G948" i="1"/>
  <c r="D948" i="1"/>
  <c r="C948" i="1"/>
  <c r="H947" i="1"/>
  <c r="D947" i="1"/>
  <c r="G947" i="1" s="1"/>
  <c r="C947" i="1"/>
  <c r="H946" i="1"/>
  <c r="D946" i="1"/>
  <c r="G946" i="1" s="1"/>
  <c r="C946" i="1"/>
  <c r="H945" i="1"/>
  <c r="G945" i="1"/>
  <c r="D945" i="1"/>
  <c r="C945" i="1"/>
  <c r="H944" i="1"/>
  <c r="D944" i="1"/>
  <c r="G944" i="1" s="1"/>
  <c r="C944" i="1"/>
  <c r="H943" i="1"/>
  <c r="D943" i="1"/>
  <c r="G943" i="1" s="1"/>
  <c r="C943" i="1"/>
  <c r="H942" i="1"/>
  <c r="G942" i="1"/>
  <c r="D942" i="1"/>
  <c r="C942" i="1"/>
  <c r="H941" i="1"/>
  <c r="D941" i="1"/>
  <c r="G941" i="1" s="1"/>
  <c r="C941" i="1"/>
  <c r="H940" i="1"/>
  <c r="G940" i="1"/>
  <c r="D940" i="1"/>
  <c r="C940" i="1"/>
  <c r="H939" i="1"/>
  <c r="D939" i="1"/>
  <c r="G939" i="1" s="1"/>
  <c r="C939" i="1"/>
  <c r="H938" i="1"/>
  <c r="G938" i="1"/>
  <c r="D938" i="1"/>
  <c r="C938" i="1"/>
  <c r="H937" i="1"/>
  <c r="D937" i="1"/>
  <c r="G937" i="1" s="1"/>
  <c r="C937" i="1"/>
  <c r="H936" i="1"/>
  <c r="D936" i="1"/>
  <c r="G936" i="1" s="1"/>
  <c r="C936" i="1"/>
  <c r="H935" i="1"/>
  <c r="D935" i="1"/>
  <c r="G935" i="1" s="1"/>
  <c r="C935" i="1"/>
  <c r="H934" i="1"/>
  <c r="G934" i="1"/>
  <c r="D934" i="1"/>
  <c r="C934" i="1"/>
  <c r="H933" i="1"/>
  <c r="D933" i="1"/>
  <c r="G933" i="1" s="1"/>
  <c r="C933" i="1"/>
  <c r="H932" i="1"/>
  <c r="D932" i="1"/>
  <c r="G932" i="1" s="1"/>
  <c r="C932" i="1"/>
  <c r="H931" i="1"/>
  <c r="D931" i="1"/>
  <c r="G931" i="1" s="1"/>
  <c r="C931" i="1"/>
  <c r="H930" i="1"/>
  <c r="D930" i="1"/>
  <c r="G930" i="1" s="1"/>
  <c r="C930" i="1"/>
  <c r="H929" i="1"/>
  <c r="G929" i="1"/>
  <c r="D929" i="1"/>
  <c r="C929" i="1"/>
  <c r="H928" i="1"/>
  <c r="G928" i="1"/>
  <c r="D928" i="1"/>
  <c r="C928" i="1"/>
  <c r="H927" i="1"/>
  <c r="D927" i="1"/>
  <c r="G927" i="1" s="1"/>
  <c r="C927" i="1"/>
  <c r="H926" i="1"/>
  <c r="G926" i="1"/>
  <c r="D926" i="1"/>
  <c r="C926" i="1"/>
  <c r="H925" i="1"/>
  <c r="G925" i="1"/>
  <c r="D925" i="1"/>
  <c r="C925" i="1"/>
  <c r="H924" i="1"/>
  <c r="D924" i="1"/>
  <c r="G924" i="1" s="1"/>
  <c r="C924" i="1"/>
  <c r="H923" i="1"/>
  <c r="D923" i="1"/>
  <c r="G923" i="1" s="1"/>
  <c r="C923" i="1"/>
  <c r="H922" i="1"/>
  <c r="D922" i="1"/>
  <c r="G922" i="1" s="1"/>
  <c r="C922" i="1"/>
  <c r="H921" i="1"/>
  <c r="D921" i="1"/>
  <c r="G921" i="1" s="1"/>
  <c r="C921" i="1"/>
  <c r="H920" i="1"/>
  <c r="D920" i="1"/>
  <c r="G920" i="1" s="1"/>
  <c r="C920" i="1"/>
  <c r="H919" i="1"/>
  <c r="G919" i="1"/>
  <c r="D919" i="1"/>
  <c r="C919" i="1"/>
  <c r="H918" i="1"/>
  <c r="G918" i="1"/>
  <c r="D918" i="1"/>
  <c r="C918" i="1"/>
  <c r="H917" i="1"/>
  <c r="G917" i="1"/>
  <c r="D917" i="1"/>
  <c r="C917" i="1"/>
  <c r="D916" i="1"/>
  <c r="H916" i="1" s="1"/>
  <c r="C916" i="1"/>
  <c r="H915" i="1"/>
  <c r="G915" i="1"/>
  <c r="D915" i="1"/>
  <c r="C915" i="1"/>
  <c r="H914" i="1"/>
  <c r="G914" i="1"/>
  <c r="D914" i="1"/>
  <c r="C914" i="1"/>
  <c r="D913" i="1"/>
  <c r="H913" i="1" s="1"/>
  <c r="C913" i="1"/>
  <c r="H912" i="1"/>
  <c r="G912" i="1"/>
  <c r="D912" i="1"/>
  <c r="C912" i="1"/>
  <c r="G911" i="1"/>
  <c r="D911" i="1"/>
  <c r="H911" i="1" s="1"/>
  <c r="C911" i="1"/>
  <c r="H910" i="1"/>
  <c r="G910" i="1"/>
  <c r="D910" i="1"/>
  <c r="C910" i="1"/>
  <c r="D909" i="1"/>
  <c r="H909" i="1" s="1"/>
  <c r="C909" i="1"/>
  <c r="D908" i="1"/>
  <c r="H908" i="1" s="1"/>
  <c r="C908" i="1"/>
  <c r="D907" i="1"/>
  <c r="H907" i="1" s="1"/>
  <c r="C907" i="1"/>
  <c r="D906" i="1"/>
  <c r="H906" i="1" s="1"/>
  <c r="C906" i="1"/>
  <c r="G905" i="1"/>
  <c r="D905" i="1"/>
  <c r="H905" i="1" s="1"/>
  <c r="C905" i="1"/>
  <c r="H904" i="1"/>
  <c r="G904" i="1"/>
  <c r="D904" i="1"/>
  <c r="C904" i="1"/>
  <c r="G903" i="1"/>
  <c r="D903" i="1"/>
  <c r="H903" i="1" s="1"/>
  <c r="C903" i="1"/>
  <c r="H902" i="1"/>
  <c r="G902" i="1"/>
  <c r="D902" i="1"/>
  <c r="C902" i="1"/>
  <c r="H901" i="1"/>
  <c r="G901" i="1"/>
  <c r="D901" i="1"/>
  <c r="C901" i="1"/>
  <c r="G900" i="1"/>
  <c r="D900" i="1"/>
  <c r="H900" i="1" s="1"/>
  <c r="C900" i="1"/>
  <c r="H899" i="1"/>
  <c r="G899" i="1"/>
  <c r="D899" i="1"/>
  <c r="C899" i="1"/>
  <c r="H898" i="1"/>
  <c r="G898" i="1"/>
  <c r="D898" i="1"/>
  <c r="C898" i="1"/>
  <c r="G897" i="1"/>
  <c r="D897" i="1"/>
  <c r="H897" i="1" s="1"/>
  <c r="C897" i="1"/>
  <c r="H896" i="1"/>
  <c r="G896" i="1"/>
  <c r="D896" i="1"/>
  <c r="C896" i="1"/>
  <c r="G895" i="1"/>
  <c r="D895" i="1"/>
  <c r="H895" i="1" s="1"/>
  <c r="C895" i="1"/>
  <c r="G894" i="1"/>
  <c r="D894" i="1"/>
  <c r="H894" i="1" s="1"/>
  <c r="C894" i="1"/>
  <c r="H893" i="1"/>
  <c r="G893" i="1"/>
  <c r="D893" i="1"/>
  <c r="C893" i="1"/>
  <c r="G892" i="1"/>
  <c r="D892" i="1"/>
  <c r="H892" i="1" s="1"/>
  <c r="C892" i="1"/>
  <c r="G891" i="1"/>
  <c r="D891" i="1"/>
  <c r="H891" i="1" s="1"/>
  <c r="C891" i="1"/>
  <c r="G890" i="1"/>
  <c r="D890" i="1"/>
  <c r="H890" i="1" s="1"/>
  <c r="C890" i="1"/>
  <c r="H889" i="1"/>
  <c r="G889" i="1"/>
  <c r="D889" i="1"/>
  <c r="C889" i="1"/>
  <c r="H888" i="1"/>
  <c r="G888" i="1"/>
  <c r="D888" i="1"/>
  <c r="C888" i="1"/>
  <c r="G887" i="1"/>
  <c r="D887" i="1"/>
  <c r="H887" i="1" s="1"/>
  <c r="C887" i="1"/>
  <c r="H886" i="1"/>
  <c r="G886" i="1"/>
  <c r="D886" i="1"/>
  <c r="C886" i="1"/>
  <c r="H885" i="1"/>
  <c r="G885" i="1"/>
  <c r="D885" i="1"/>
  <c r="C885" i="1"/>
  <c r="G884" i="1"/>
  <c r="D884" i="1"/>
  <c r="H884" i="1" s="1"/>
  <c r="C884" i="1"/>
  <c r="G883" i="1"/>
  <c r="D883" i="1"/>
  <c r="H883" i="1" s="1"/>
  <c r="C883" i="1"/>
  <c r="H882" i="1"/>
  <c r="G882" i="1"/>
  <c r="D882" i="1"/>
  <c r="C882" i="1"/>
  <c r="H881" i="1"/>
  <c r="G881" i="1"/>
  <c r="D881" i="1"/>
  <c r="C881" i="1"/>
  <c r="H880" i="1"/>
  <c r="G880" i="1"/>
  <c r="D880" i="1"/>
  <c r="C880" i="1"/>
  <c r="G879" i="1"/>
  <c r="D879" i="1"/>
  <c r="H879" i="1" s="1"/>
  <c r="C879" i="1"/>
  <c r="H878" i="1"/>
  <c r="G878" i="1"/>
  <c r="D878" i="1"/>
  <c r="C878" i="1"/>
  <c r="H877" i="1"/>
  <c r="G877" i="1"/>
  <c r="D877" i="1"/>
  <c r="C877" i="1"/>
  <c r="G876" i="1"/>
  <c r="D876" i="1"/>
  <c r="H876" i="1" s="1"/>
  <c r="C876" i="1"/>
  <c r="G875" i="1"/>
  <c r="D875" i="1"/>
  <c r="H875" i="1" s="1"/>
  <c r="C875" i="1"/>
  <c r="H874" i="1"/>
  <c r="G874" i="1"/>
  <c r="D874" i="1"/>
  <c r="C874" i="1"/>
  <c r="H873" i="1"/>
  <c r="G873" i="1"/>
  <c r="D873" i="1"/>
  <c r="C873" i="1"/>
  <c r="H872" i="1"/>
  <c r="G872" i="1"/>
  <c r="D872" i="1"/>
  <c r="C872" i="1"/>
  <c r="H871" i="1"/>
  <c r="D871" i="1"/>
  <c r="G871" i="1" s="1"/>
  <c r="C871" i="1"/>
  <c r="H870" i="1"/>
  <c r="D870" i="1"/>
  <c r="G870" i="1" s="1"/>
  <c r="C870" i="1"/>
  <c r="H869" i="1"/>
  <c r="G869" i="1"/>
  <c r="D869" i="1"/>
  <c r="C869" i="1"/>
  <c r="H868" i="1"/>
  <c r="G868" i="1"/>
  <c r="D868" i="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G859" i="1"/>
  <c r="D859" i="1"/>
  <c r="C859" i="1"/>
  <c r="H858" i="1"/>
  <c r="D858" i="1"/>
  <c r="G858" i="1" s="1"/>
  <c r="C858" i="1"/>
  <c r="H857" i="1"/>
  <c r="G857" i="1"/>
  <c r="D857" i="1"/>
  <c r="C857" i="1"/>
  <c r="H856" i="1"/>
  <c r="G856" i="1"/>
  <c r="D856" i="1"/>
  <c r="C856" i="1"/>
  <c r="H855" i="1"/>
  <c r="G855" i="1"/>
  <c r="D855" i="1"/>
  <c r="C855" i="1"/>
  <c r="H854" i="1"/>
  <c r="D854" i="1"/>
  <c r="G854" i="1" s="1"/>
  <c r="C854" i="1"/>
  <c r="H853" i="1"/>
  <c r="D853" i="1"/>
  <c r="G853" i="1" s="1"/>
  <c r="C853" i="1"/>
  <c r="H852" i="1"/>
  <c r="D852" i="1"/>
  <c r="G852" i="1" s="1"/>
  <c r="C852" i="1"/>
  <c r="H851" i="1"/>
  <c r="D851" i="1"/>
  <c r="G851" i="1" s="1"/>
  <c r="C851" i="1"/>
  <c r="H850" i="1"/>
  <c r="D850" i="1"/>
  <c r="G850" i="1" s="1"/>
  <c r="C850" i="1"/>
  <c r="H849" i="1"/>
  <c r="G849" i="1"/>
  <c r="D849" i="1"/>
  <c r="C849" i="1"/>
  <c r="H848" i="1"/>
  <c r="G848" i="1"/>
  <c r="D848" i="1"/>
  <c r="C848" i="1"/>
  <c r="H847" i="1"/>
  <c r="G847" i="1"/>
  <c r="D847" i="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G840" i="1"/>
  <c r="D840" i="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G823" i="1"/>
  <c r="D823" i="1"/>
  <c r="C823" i="1"/>
  <c r="H822" i="1"/>
  <c r="D822" i="1"/>
  <c r="G822" i="1" s="1"/>
  <c r="C822" i="1"/>
  <c r="H821" i="1"/>
  <c r="G821" i="1"/>
  <c r="D821" i="1"/>
  <c r="C821" i="1"/>
  <c r="H820" i="1"/>
  <c r="G820" i="1"/>
  <c r="D820" i="1"/>
  <c r="C820" i="1"/>
  <c r="H819" i="1"/>
  <c r="G819" i="1"/>
  <c r="D819" i="1"/>
  <c r="C819" i="1"/>
  <c r="H818" i="1"/>
  <c r="D818" i="1"/>
  <c r="G818" i="1" s="1"/>
  <c r="C818" i="1"/>
  <c r="H817" i="1"/>
  <c r="D817" i="1"/>
  <c r="G817" i="1" s="1"/>
  <c r="C817" i="1"/>
  <c r="H816" i="1"/>
  <c r="G816" i="1"/>
  <c r="D816" i="1"/>
  <c r="C816" i="1"/>
  <c r="H815" i="1"/>
  <c r="D815" i="1"/>
  <c r="G815" i="1" s="1"/>
  <c r="C815" i="1"/>
  <c r="H814" i="1"/>
  <c r="D814" i="1"/>
  <c r="G814" i="1" s="1"/>
  <c r="C814" i="1"/>
  <c r="H813" i="1"/>
  <c r="G813" i="1"/>
  <c r="D813" i="1"/>
  <c r="C813" i="1"/>
  <c r="H812" i="1"/>
  <c r="D812" i="1"/>
  <c r="G812" i="1" s="1"/>
  <c r="C812" i="1"/>
  <c r="H811" i="1"/>
  <c r="D811" i="1"/>
  <c r="G811" i="1" s="1"/>
  <c r="C811" i="1"/>
  <c r="H810" i="1"/>
  <c r="G810" i="1"/>
  <c r="D810" i="1"/>
  <c r="C810" i="1"/>
  <c r="H809" i="1"/>
  <c r="D809" i="1"/>
  <c r="G809" i="1" s="1"/>
  <c r="C809" i="1"/>
  <c r="H808" i="1"/>
  <c r="D808" i="1"/>
  <c r="G808" i="1" s="1"/>
  <c r="C808" i="1"/>
  <c r="H807" i="1"/>
  <c r="D807" i="1"/>
  <c r="G807" i="1" s="1"/>
  <c r="C807" i="1"/>
  <c r="H806" i="1"/>
  <c r="D806" i="1"/>
  <c r="G806" i="1" s="1"/>
  <c r="C806" i="1"/>
  <c r="H805" i="1"/>
  <c r="G805" i="1"/>
  <c r="D805" i="1"/>
  <c r="C805" i="1"/>
  <c r="H804" i="1"/>
  <c r="G804" i="1"/>
  <c r="D804" i="1"/>
  <c r="C804" i="1"/>
  <c r="H803" i="1"/>
  <c r="G803" i="1"/>
  <c r="D803" i="1"/>
  <c r="C803" i="1"/>
  <c r="H802" i="1"/>
  <c r="G802" i="1"/>
  <c r="D802" i="1"/>
  <c r="C802" i="1"/>
  <c r="D801" i="1"/>
  <c r="H801" i="1" s="1"/>
  <c r="C801" i="1"/>
  <c r="D800" i="1"/>
  <c r="H800" i="1" s="1"/>
  <c r="C800" i="1"/>
  <c r="D799" i="1"/>
  <c r="H799" i="1" s="1"/>
  <c r="C799" i="1"/>
  <c r="D798" i="1"/>
  <c r="H798" i="1" s="1"/>
  <c r="C798" i="1"/>
  <c r="H797" i="1"/>
  <c r="D797" i="1"/>
  <c r="G797" i="1" s="1"/>
  <c r="C797" i="1"/>
  <c r="H796" i="1"/>
  <c r="G796" i="1"/>
  <c r="D796" i="1"/>
  <c r="C796" i="1"/>
  <c r="H795" i="1"/>
  <c r="G795" i="1"/>
  <c r="D795" i="1"/>
  <c r="C795" i="1"/>
  <c r="H794" i="1"/>
  <c r="G794" i="1"/>
  <c r="D794" i="1"/>
  <c r="C794" i="1"/>
  <c r="H793" i="1"/>
  <c r="D793" i="1"/>
  <c r="G793" i="1" s="1"/>
  <c r="C793" i="1"/>
  <c r="H792" i="1"/>
  <c r="G792" i="1"/>
  <c r="D792" i="1"/>
  <c r="C792" i="1"/>
  <c r="G791" i="1"/>
  <c r="D791" i="1"/>
  <c r="H791" i="1" s="1"/>
  <c r="C791" i="1"/>
  <c r="D790" i="1"/>
  <c r="H790" i="1" s="1"/>
  <c r="C790" i="1"/>
  <c r="D789" i="1"/>
  <c r="H789" i="1" s="1"/>
  <c r="C789" i="1"/>
  <c r="D788" i="1"/>
  <c r="H788" i="1" s="1"/>
  <c r="C788" i="1"/>
  <c r="G787" i="1"/>
  <c r="D787" i="1"/>
  <c r="H787" i="1" s="1"/>
  <c r="C787" i="1"/>
  <c r="H786" i="1"/>
  <c r="D786" i="1"/>
  <c r="G786" i="1" s="1"/>
  <c r="C786" i="1"/>
  <c r="H785" i="1"/>
  <c r="D785" i="1"/>
  <c r="G785" i="1" s="1"/>
  <c r="C785" i="1"/>
  <c r="D784" i="1"/>
  <c r="H784" i="1" s="1"/>
  <c r="C784" i="1"/>
  <c r="H783" i="1"/>
  <c r="G783" i="1"/>
  <c r="D783" i="1"/>
  <c r="C783" i="1"/>
  <c r="H782" i="1"/>
  <c r="G782" i="1"/>
  <c r="D782" i="1"/>
  <c r="C782" i="1"/>
  <c r="H781" i="1"/>
  <c r="G781" i="1"/>
  <c r="D781" i="1"/>
  <c r="C781" i="1"/>
  <c r="D780" i="1"/>
  <c r="H780" i="1" s="1"/>
  <c r="C780" i="1"/>
  <c r="H779" i="1"/>
  <c r="G779" i="1"/>
  <c r="D779" i="1"/>
  <c r="C779" i="1"/>
  <c r="G778" i="1"/>
  <c r="D778" i="1"/>
  <c r="H778" i="1" s="1"/>
  <c r="C778" i="1"/>
  <c r="G777" i="1"/>
  <c r="D777" i="1"/>
  <c r="H777" i="1" s="1"/>
  <c r="C777" i="1"/>
  <c r="H776" i="1"/>
  <c r="G776" i="1"/>
  <c r="D776" i="1"/>
  <c r="C776" i="1"/>
  <c r="G775" i="1"/>
  <c r="D775" i="1"/>
  <c r="H775" i="1" s="1"/>
  <c r="C775" i="1"/>
  <c r="G774" i="1"/>
  <c r="D774" i="1"/>
  <c r="H774" i="1" s="1"/>
  <c r="C774" i="1"/>
  <c r="G773" i="1"/>
  <c r="D773" i="1"/>
  <c r="H773" i="1" s="1"/>
  <c r="C773" i="1"/>
  <c r="D772" i="1"/>
  <c r="H772" i="1" s="1"/>
  <c r="C772" i="1"/>
  <c r="H771" i="1"/>
  <c r="G771" i="1"/>
  <c r="D771" i="1"/>
  <c r="C771" i="1"/>
  <c r="H770" i="1"/>
  <c r="G770" i="1"/>
  <c r="D770" i="1"/>
  <c r="C770" i="1"/>
  <c r="D769" i="1"/>
  <c r="H769" i="1" s="1"/>
  <c r="C769" i="1"/>
  <c r="D768" i="1"/>
  <c r="H768" i="1" s="1"/>
  <c r="C768" i="1"/>
  <c r="D767" i="1"/>
  <c r="H767" i="1" s="1"/>
  <c r="C767" i="1"/>
  <c r="H766" i="1"/>
  <c r="G766" i="1"/>
  <c r="D766" i="1"/>
  <c r="C766" i="1"/>
  <c r="H765" i="1"/>
  <c r="G765" i="1"/>
  <c r="D765" i="1"/>
  <c r="C765" i="1"/>
  <c r="D764" i="1"/>
  <c r="H764" i="1" s="1"/>
  <c r="C764" i="1"/>
  <c r="H763" i="1"/>
  <c r="G763" i="1"/>
  <c r="D763" i="1"/>
  <c r="C763" i="1"/>
  <c r="H762" i="1"/>
  <c r="G762" i="1"/>
  <c r="D762" i="1"/>
  <c r="C762" i="1"/>
  <c r="H761" i="1"/>
  <c r="G761" i="1"/>
  <c r="D761" i="1"/>
  <c r="C761" i="1"/>
  <c r="H760" i="1"/>
  <c r="G760" i="1"/>
  <c r="D760" i="1"/>
  <c r="C760" i="1"/>
  <c r="D759" i="1"/>
  <c r="H759" i="1" s="1"/>
  <c r="C759" i="1"/>
  <c r="H758" i="1"/>
  <c r="G758" i="1"/>
  <c r="D758" i="1"/>
  <c r="C758" i="1"/>
  <c r="H757" i="1"/>
  <c r="G757" i="1"/>
  <c r="D757" i="1"/>
  <c r="C757" i="1"/>
  <c r="H756" i="1"/>
  <c r="G756" i="1"/>
  <c r="D756" i="1"/>
  <c r="C756" i="1"/>
  <c r="H755" i="1"/>
  <c r="G755" i="1"/>
  <c r="D755" i="1"/>
  <c r="C755" i="1"/>
  <c r="H754" i="1"/>
  <c r="D754" i="1"/>
  <c r="G754" i="1" s="1"/>
  <c r="C754" i="1"/>
  <c r="H753" i="1"/>
  <c r="G753" i="1"/>
  <c r="D753" i="1"/>
  <c r="C753" i="1"/>
  <c r="G752" i="1"/>
  <c r="D752" i="1"/>
  <c r="H752" i="1" s="1"/>
  <c r="C752" i="1"/>
  <c r="D751" i="1"/>
  <c r="H751" i="1" s="1"/>
  <c r="C751" i="1"/>
  <c r="D750" i="1"/>
  <c r="H750" i="1" s="1"/>
  <c r="C750" i="1"/>
  <c r="D749" i="1"/>
  <c r="H749" i="1" s="1"/>
  <c r="C749" i="1"/>
  <c r="D748" i="1"/>
  <c r="H748" i="1" s="1"/>
  <c r="C748" i="1"/>
  <c r="D747" i="1"/>
  <c r="H747" i="1" s="1"/>
  <c r="C747" i="1"/>
  <c r="H746" i="1"/>
  <c r="D746" i="1"/>
  <c r="G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G729" i="1"/>
  <c r="D729" i="1"/>
  <c r="H729" i="1" s="1"/>
  <c r="C729" i="1"/>
  <c r="H728" i="1"/>
  <c r="G728" i="1"/>
  <c r="D728" i="1"/>
  <c r="C728" i="1"/>
  <c r="G727" i="1"/>
  <c r="D727" i="1"/>
  <c r="H727" i="1" s="1"/>
  <c r="C727" i="1"/>
  <c r="H726" i="1"/>
  <c r="G726" i="1"/>
  <c r="D726" i="1"/>
  <c r="C726" i="1"/>
  <c r="H725" i="1"/>
  <c r="G725" i="1"/>
  <c r="D725" i="1"/>
  <c r="C725" i="1"/>
  <c r="H724" i="1"/>
  <c r="G724" i="1"/>
  <c r="D724" i="1"/>
  <c r="C724" i="1"/>
  <c r="G723" i="1"/>
  <c r="D723" i="1"/>
  <c r="H723" i="1" s="1"/>
  <c r="C723" i="1"/>
  <c r="G722" i="1"/>
  <c r="D722" i="1"/>
  <c r="H722" i="1" s="1"/>
  <c r="C722" i="1"/>
  <c r="G721" i="1"/>
  <c r="D721" i="1"/>
  <c r="H721" i="1" s="1"/>
  <c r="C721" i="1"/>
  <c r="H720" i="1"/>
  <c r="G720" i="1"/>
  <c r="D720" i="1"/>
  <c r="C720" i="1"/>
  <c r="H719" i="1"/>
  <c r="G719" i="1"/>
  <c r="D719" i="1"/>
  <c r="C719" i="1"/>
  <c r="H718" i="1"/>
  <c r="G718" i="1"/>
  <c r="D718" i="1"/>
  <c r="C718" i="1"/>
  <c r="H717" i="1"/>
  <c r="D717" i="1"/>
  <c r="G717" i="1" s="1"/>
  <c r="C717" i="1"/>
  <c r="H716" i="1"/>
  <c r="D716" i="1"/>
  <c r="G716" i="1" s="1"/>
  <c r="C716" i="1"/>
  <c r="H715" i="1"/>
  <c r="G715" i="1"/>
  <c r="D715" i="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G708" i="1"/>
  <c r="D708" i="1"/>
  <c r="C708" i="1"/>
  <c r="H707" i="1"/>
  <c r="D707" i="1"/>
  <c r="G707" i="1" s="1"/>
  <c r="C707" i="1"/>
  <c r="H706" i="1"/>
  <c r="D706" i="1"/>
  <c r="G706" i="1" s="1"/>
  <c r="C706" i="1"/>
  <c r="H705" i="1"/>
  <c r="D705" i="1"/>
  <c r="G705" i="1" s="1"/>
  <c r="C705" i="1"/>
  <c r="H704" i="1"/>
  <c r="D704" i="1"/>
  <c r="G704" i="1" s="1"/>
  <c r="C704" i="1"/>
  <c r="H703" i="1"/>
  <c r="G703" i="1"/>
  <c r="D703" i="1"/>
  <c r="C703" i="1"/>
  <c r="H702" i="1"/>
  <c r="G702" i="1"/>
  <c r="D702" i="1"/>
  <c r="C702" i="1"/>
  <c r="H701" i="1"/>
  <c r="D701" i="1"/>
  <c r="G701" i="1" s="1"/>
  <c r="C701" i="1"/>
  <c r="H700" i="1"/>
  <c r="G700" i="1"/>
  <c r="D700" i="1"/>
  <c r="C700" i="1"/>
  <c r="H699" i="1"/>
  <c r="G699" i="1"/>
  <c r="D699" i="1"/>
  <c r="C699" i="1"/>
  <c r="H698" i="1"/>
  <c r="G698" i="1"/>
  <c r="D698" i="1"/>
  <c r="C698" i="1"/>
  <c r="D697" i="1"/>
  <c r="H697" i="1" s="1"/>
  <c r="C697" i="1"/>
  <c r="D696" i="1"/>
  <c r="H696" i="1" s="1"/>
  <c r="C696" i="1"/>
  <c r="D695" i="1"/>
  <c r="H695" i="1" s="1"/>
  <c r="C695" i="1"/>
  <c r="H694" i="1"/>
  <c r="G694" i="1"/>
  <c r="D694" i="1"/>
  <c r="C694" i="1"/>
  <c r="D693" i="1"/>
  <c r="H693" i="1" s="1"/>
  <c r="C693" i="1"/>
  <c r="H692" i="1"/>
  <c r="G692" i="1"/>
  <c r="D692" i="1"/>
  <c r="C692" i="1"/>
  <c r="D691" i="1"/>
  <c r="H691" i="1" s="1"/>
  <c r="C691" i="1"/>
  <c r="G690" i="1"/>
  <c r="D690" i="1"/>
  <c r="H690" i="1" s="1"/>
  <c r="C690" i="1"/>
  <c r="D689" i="1"/>
  <c r="H689" i="1" s="1"/>
  <c r="C689" i="1"/>
  <c r="H688" i="1"/>
  <c r="G688" i="1"/>
  <c r="D688" i="1"/>
  <c r="C688" i="1"/>
  <c r="G687" i="1"/>
  <c r="D687" i="1"/>
  <c r="H687" i="1" s="1"/>
  <c r="C687" i="1"/>
  <c r="H686" i="1"/>
  <c r="G686" i="1"/>
  <c r="D686" i="1"/>
  <c r="C686" i="1"/>
  <c r="H685" i="1"/>
  <c r="G685" i="1"/>
  <c r="D685" i="1"/>
  <c r="C685" i="1"/>
  <c r="D684" i="1"/>
  <c r="H684" i="1" s="1"/>
  <c r="C684" i="1"/>
  <c r="H683" i="1"/>
  <c r="G683" i="1"/>
  <c r="D683" i="1"/>
  <c r="C683" i="1"/>
  <c r="D682" i="1"/>
  <c r="H682" i="1" s="1"/>
  <c r="C682" i="1"/>
  <c r="H681" i="1"/>
  <c r="G681" i="1"/>
  <c r="D681" i="1"/>
  <c r="C681" i="1"/>
  <c r="H680" i="1"/>
  <c r="G680" i="1"/>
  <c r="D680" i="1"/>
  <c r="C680" i="1"/>
  <c r="D679" i="1"/>
  <c r="H679" i="1" s="1"/>
  <c r="C679" i="1"/>
  <c r="D678" i="1"/>
  <c r="H678" i="1" s="1"/>
  <c r="C678" i="1"/>
  <c r="D677" i="1"/>
  <c r="H677" i="1" s="1"/>
  <c r="C677" i="1"/>
  <c r="D676" i="1"/>
  <c r="H676" i="1" s="1"/>
  <c r="C676" i="1"/>
  <c r="D675" i="1"/>
  <c r="H675" i="1" s="1"/>
  <c r="C675" i="1"/>
  <c r="D674" i="1"/>
  <c r="H674" i="1" s="1"/>
  <c r="C674" i="1"/>
  <c r="D673" i="1"/>
  <c r="H673" i="1" s="1"/>
  <c r="C673" i="1"/>
  <c r="H672" i="1"/>
  <c r="G672" i="1"/>
  <c r="D672" i="1"/>
  <c r="C672" i="1"/>
  <c r="G671" i="1"/>
  <c r="D671" i="1"/>
  <c r="H671" i="1" s="1"/>
  <c r="C671" i="1"/>
  <c r="H670" i="1"/>
  <c r="G670" i="1"/>
  <c r="D670" i="1"/>
  <c r="C670" i="1"/>
  <c r="G669" i="1"/>
  <c r="D669" i="1"/>
  <c r="H669" i="1" s="1"/>
  <c r="C669" i="1"/>
  <c r="D668" i="1"/>
  <c r="H668" i="1" s="1"/>
  <c r="C668" i="1"/>
  <c r="D667" i="1"/>
  <c r="H667" i="1" s="1"/>
  <c r="C667" i="1"/>
  <c r="G666" i="1"/>
  <c r="D666" i="1"/>
  <c r="H666" i="1" s="1"/>
  <c r="C666" i="1"/>
  <c r="H665" i="1"/>
  <c r="G665" i="1"/>
  <c r="D665" i="1"/>
  <c r="C665" i="1"/>
  <c r="D664" i="1"/>
  <c r="H664" i="1" s="1"/>
  <c r="C664" i="1"/>
  <c r="G663" i="1"/>
  <c r="D663" i="1"/>
  <c r="H663" i="1" s="1"/>
  <c r="C663" i="1"/>
  <c r="H662" i="1"/>
  <c r="G662" i="1"/>
  <c r="D662" i="1"/>
  <c r="C662" i="1"/>
  <c r="D661" i="1"/>
  <c r="H661" i="1" s="1"/>
  <c r="C661" i="1"/>
  <c r="D660" i="1"/>
  <c r="H660" i="1" s="1"/>
  <c r="C660" i="1"/>
  <c r="H659" i="1"/>
  <c r="G659" i="1"/>
  <c r="D659" i="1"/>
  <c r="C659" i="1"/>
  <c r="H658" i="1"/>
  <c r="G658" i="1"/>
  <c r="D658" i="1"/>
  <c r="C658" i="1"/>
  <c r="D657" i="1"/>
  <c r="H657" i="1" s="1"/>
  <c r="C657" i="1"/>
  <c r="G656" i="1"/>
  <c r="D656" i="1"/>
  <c r="H656" i="1" s="1"/>
  <c r="C656" i="1"/>
  <c r="D655" i="1"/>
  <c r="H655" i="1" s="1"/>
  <c r="C655" i="1"/>
  <c r="D654" i="1"/>
  <c r="H654" i="1" s="1"/>
  <c r="C654" i="1"/>
  <c r="D653" i="1"/>
  <c r="H653" i="1" s="1"/>
  <c r="C653" i="1"/>
  <c r="D652" i="1"/>
  <c r="H652" i="1" s="1"/>
  <c r="C652" i="1"/>
  <c r="D651" i="1"/>
  <c r="H651" i="1" s="1"/>
  <c r="C651" i="1"/>
  <c r="D650" i="1"/>
  <c r="H650" i="1" s="1"/>
  <c r="C650" i="1"/>
  <c r="C649" i="1"/>
  <c r="H648" i="1"/>
  <c r="G648" i="1"/>
  <c r="D648" i="1"/>
  <c r="C648" i="1"/>
  <c r="H647" i="1"/>
  <c r="D647" i="1"/>
  <c r="G647" i="1" s="1"/>
  <c r="C647" i="1"/>
  <c r="D646" i="1"/>
  <c r="H646" i="1" s="1"/>
  <c r="C646" i="1"/>
  <c r="D645" i="1"/>
  <c r="H645" i="1" s="1"/>
  <c r="C645" i="1"/>
  <c r="C642" i="1"/>
  <c r="C641" i="1"/>
  <c r="H636" i="1"/>
  <c r="G636" i="1"/>
  <c r="D636" i="1"/>
  <c r="C636" i="1"/>
  <c r="H635" i="1"/>
  <c r="D635" i="1"/>
  <c r="G635" i="1" s="1"/>
  <c r="C635" i="1"/>
  <c r="H632" i="1"/>
  <c r="D632" i="1"/>
  <c r="G632" i="1" s="1"/>
  <c r="C632" i="1"/>
  <c r="H631" i="1"/>
  <c r="D631" i="1"/>
  <c r="G631" i="1" s="1"/>
  <c r="C631" i="1"/>
  <c r="G630" i="1"/>
  <c r="D630" i="1"/>
  <c r="H630" i="1" s="1"/>
  <c r="C630" i="1"/>
  <c r="H629" i="1"/>
  <c r="D629" i="1"/>
  <c r="G629" i="1" s="1"/>
  <c r="C629" i="1"/>
  <c r="H628" i="1"/>
  <c r="D628" i="1"/>
  <c r="G628" i="1" s="1"/>
  <c r="C628" i="1"/>
  <c r="D627" i="1"/>
  <c r="G627" i="1" s="1"/>
  <c r="C627" i="1"/>
  <c r="H626" i="1"/>
  <c r="D626" i="1"/>
  <c r="G626" i="1" s="1"/>
  <c r="C626" i="1"/>
  <c r="H625" i="1"/>
  <c r="D625" i="1"/>
  <c r="G625" i="1" s="1"/>
  <c r="C625" i="1"/>
  <c r="H624" i="1"/>
  <c r="G624" i="1"/>
  <c r="D624" i="1"/>
  <c r="C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H613" i="1"/>
  <c r="G613" i="1"/>
  <c r="D613" i="1"/>
  <c r="C613" i="1"/>
  <c r="H612" i="1"/>
  <c r="G612" i="1"/>
  <c r="D612" i="1"/>
  <c r="C612" i="1"/>
  <c r="H611" i="1"/>
  <c r="G611" i="1"/>
  <c r="D611" i="1"/>
  <c r="C611" i="1"/>
  <c r="D610" i="1"/>
  <c r="H610" i="1" s="1"/>
  <c r="C610" i="1"/>
  <c r="H609" i="1"/>
  <c r="G609" i="1"/>
  <c r="D609" i="1"/>
  <c r="C609" i="1"/>
  <c r="H608" i="1"/>
  <c r="D608" i="1"/>
  <c r="G608" i="1" s="1"/>
  <c r="C608" i="1"/>
  <c r="H607" i="1"/>
  <c r="G607" i="1"/>
  <c r="D607" i="1"/>
  <c r="C607" i="1"/>
  <c r="D606" i="1"/>
  <c r="H606" i="1" s="1"/>
  <c r="C606" i="1"/>
  <c r="D605" i="1"/>
  <c r="H605" i="1" s="1"/>
  <c r="C605" i="1"/>
  <c r="D604" i="1"/>
  <c r="H604" i="1" s="1"/>
  <c r="C604" i="1"/>
  <c r="C603" i="1"/>
  <c r="D602" i="1"/>
  <c r="H602" i="1" s="1"/>
  <c r="C602" i="1"/>
  <c r="D601" i="1"/>
  <c r="H601" i="1" s="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G594" i="1"/>
  <c r="D594" i="1"/>
  <c r="H594" i="1" s="1"/>
  <c r="C594" i="1"/>
  <c r="D593" i="1"/>
  <c r="H593" i="1" s="1"/>
  <c r="C593" i="1"/>
  <c r="D592" i="1"/>
  <c r="H592" i="1" s="1"/>
  <c r="C592" i="1"/>
  <c r="G590" i="1"/>
  <c r="D590" i="1"/>
  <c r="H590" i="1" s="1"/>
  <c r="C590" i="1"/>
  <c r="G589" i="1"/>
  <c r="D589" i="1"/>
  <c r="H589" i="1" s="1"/>
  <c r="C589" i="1"/>
  <c r="D588" i="1"/>
  <c r="H588" i="1" s="1"/>
  <c r="C588" i="1"/>
  <c r="G587" i="1"/>
  <c r="D587" i="1"/>
  <c r="H587" i="1" s="1"/>
  <c r="C587" i="1"/>
  <c r="H586" i="1"/>
  <c r="G586" i="1"/>
  <c r="D586" i="1"/>
  <c r="C586" i="1"/>
  <c r="H585" i="1"/>
  <c r="G585" i="1"/>
  <c r="D585" i="1"/>
  <c r="C585" i="1"/>
  <c r="G584" i="1"/>
  <c r="D584" i="1"/>
  <c r="H584" i="1" s="1"/>
  <c r="C584" i="1"/>
  <c r="G583" i="1"/>
  <c r="D583" i="1"/>
  <c r="H583" i="1" s="1"/>
  <c r="C583" i="1"/>
  <c r="G582" i="1"/>
  <c r="D582" i="1"/>
  <c r="H582" i="1" s="1"/>
  <c r="C582" i="1"/>
  <c r="G581" i="1"/>
  <c r="D581" i="1"/>
  <c r="H581" i="1" s="1"/>
  <c r="C581" i="1"/>
  <c r="G580" i="1"/>
  <c r="D580" i="1"/>
  <c r="H580" i="1" s="1"/>
  <c r="C580" i="1"/>
  <c r="D579" i="1"/>
  <c r="H579" i="1" s="1"/>
  <c r="C579" i="1"/>
  <c r="C578" i="1"/>
  <c r="G577" i="1"/>
  <c r="D577" i="1"/>
  <c r="H577" i="1" s="1"/>
  <c r="C577" i="1"/>
  <c r="G576" i="1"/>
  <c r="D576" i="1"/>
  <c r="H576" i="1" s="1"/>
  <c r="C576" i="1"/>
  <c r="D575" i="1"/>
  <c r="H575" i="1" s="1"/>
  <c r="C575" i="1"/>
  <c r="G574" i="1"/>
  <c r="D574" i="1"/>
  <c r="H574" i="1" s="1"/>
  <c r="C574" i="1"/>
  <c r="G573" i="1"/>
  <c r="D573" i="1"/>
  <c r="H573" i="1" s="1"/>
  <c r="C573" i="1"/>
  <c r="D572" i="1"/>
  <c r="H572" i="1" s="1"/>
  <c r="C572" i="1"/>
  <c r="G571" i="1"/>
  <c r="D571" i="1"/>
  <c r="H571" i="1" s="1"/>
  <c r="C571" i="1"/>
  <c r="G570" i="1"/>
  <c r="D570" i="1"/>
  <c r="H570" i="1" s="1"/>
  <c r="C570" i="1"/>
  <c r="D569" i="1"/>
  <c r="H569" i="1" s="1"/>
  <c r="C569" i="1"/>
  <c r="G568" i="1"/>
  <c r="D568" i="1"/>
  <c r="H568" i="1" s="1"/>
  <c r="C568" i="1"/>
  <c r="G567" i="1"/>
  <c r="D567" i="1"/>
  <c r="H567" i="1" s="1"/>
  <c r="C567" i="1"/>
  <c r="D566" i="1"/>
  <c r="H566" i="1" s="1"/>
  <c r="C566" i="1"/>
  <c r="H564" i="1"/>
  <c r="D564" i="1"/>
  <c r="G564" i="1" s="1"/>
  <c r="C564" i="1"/>
  <c r="H563" i="1"/>
  <c r="G563" i="1"/>
  <c r="D563" i="1"/>
  <c r="C563" i="1"/>
  <c r="D562" i="1"/>
  <c r="H562" i="1" s="1"/>
  <c r="C562" i="1"/>
  <c r="D561" i="1"/>
  <c r="H561" i="1" s="1"/>
  <c r="C561" i="1"/>
  <c r="H560" i="1"/>
  <c r="G560" i="1"/>
  <c r="D560" i="1"/>
  <c r="C560" i="1"/>
  <c r="H559" i="1"/>
  <c r="G559" i="1"/>
  <c r="D559" i="1"/>
  <c r="C559" i="1"/>
  <c r="H558" i="1"/>
  <c r="G558" i="1"/>
  <c r="D558" i="1"/>
  <c r="C558" i="1"/>
  <c r="H557" i="1"/>
  <c r="G557" i="1"/>
  <c r="D557" i="1"/>
  <c r="C557" i="1"/>
  <c r="C556" i="1"/>
  <c r="H555" i="1"/>
  <c r="D555" i="1"/>
  <c r="G555" i="1" s="1"/>
  <c r="C555" i="1"/>
  <c r="H554" i="1"/>
  <c r="D554" i="1"/>
  <c r="G554" i="1" s="1"/>
  <c r="C554" i="1"/>
  <c r="H553" i="1"/>
  <c r="D553" i="1"/>
  <c r="G553" i="1" s="1"/>
  <c r="C553" i="1"/>
  <c r="H552" i="1"/>
  <c r="D552" i="1"/>
  <c r="G552" i="1" s="1"/>
  <c r="C552" i="1"/>
  <c r="C551" i="1"/>
  <c r="H550" i="1"/>
  <c r="G550" i="1"/>
  <c r="D550" i="1"/>
  <c r="C550" i="1"/>
  <c r="H549" i="1"/>
  <c r="G549" i="1"/>
  <c r="D549" i="1"/>
  <c r="C549" i="1"/>
  <c r="H548" i="1"/>
  <c r="D548" i="1"/>
  <c r="G548" i="1" s="1"/>
  <c r="C548" i="1"/>
  <c r="D547" i="1"/>
  <c r="H547" i="1" s="1"/>
  <c r="C547" i="1"/>
  <c r="D546" i="1"/>
  <c r="H546" i="1" s="1"/>
  <c r="C546" i="1"/>
  <c r="H545" i="1"/>
  <c r="G545" i="1"/>
  <c r="D545" i="1"/>
  <c r="C545" i="1"/>
  <c r="C544" i="1"/>
  <c r="H543" i="1"/>
  <c r="D543" i="1"/>
  <c r="G543" i="1" s="1"/>
  <c r="C543" i="1"/>
  <c r="H542" i="1"/>
  <c r="D542" i="1"/>
  <c r="G542" i="1" s="1"/>
  <c r="C542" i="1"/>
  <c r="H541" i="1"/>
  <c r="G541" i="1"/>
  <c r="D541" i="1"/>
  <c r="C541" i="1"/>
  <c r="H540" i="1"/>
  <c r="G540" i="1"/>
  <c r="D540" i="1"/>
  <c r="C540" i="1"/>
  <c r="C539" i="1"/>
  <c r="H538" i="1"/>
  <c r="D538" i="1"/>
  <c r="G538" i="1" s="1"/>
  <c r="C538" i="1"/>
  <c r="H537" i="1"/>
  <c r="G537" i="1"/>
  <c r="D537" i="1"/>
  <c r="C537" i="1"/>
  <c r="H536" i="1"/>
  <c r="G536" i="1"/>
  <c r="D536" i="1"/>
  <c r="C536" i="1"/>
  <c r="H535" i="1"/>
  <c r="D535" i="1"/>
  <c r="G535" i="1" s="1"/>
  <c r="C535" i="1"/>
  <c r="H534" i="1"/>
  <c r="D534" i="1"/>
  <c r="G534" i="1" s="1"/>
  <c r="C534" i="1"/>
  <c r="H533" i="1"/>
  <c r="D533" i="1"/>
  <c r="G533" i="1" s="1"/>
  <c r="C533" i="1"/>
  <c r="H532" i="1"/>
  <c r="D532" i="1"/>
  <c r="G532" i="1" s="1"/>
  <c r="C532" i="1"/>
  <c r="C531" i="1"/>
  <c r="C530" i="1"/>
  <c r="H528" i="1"/>
  <c r="D528" i="1"/>
  <c r="G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G515" i="1"/>
  <c r="D515" i="1"/>
  <c r="H515" i="1" s="1"/>
  <c r="C515" i="1"/>
  <c r="H514" i="1"/>
  <c r="D514" i="1"/>
  <c r="G514" i="1" s="1"/>
  <c r="C514" i="1"/>
  <c r="H513" i="1"/>
  <c r="G513" i="1"/>
  <c r="D513" i="1"/>
  <c r="C513" i="1"/>
  <c r="H512" i="1"/>
  <c r="G512" i="1"/>
  <c r="D512" i="1"/>
  <c r="C512" i="1"/>
  <c r="G511" i="1"/>
  <c r="D511" i="1"/>
  <c r="H511" i="1" s="1"/>
  <c r="C511" i="1"/>
  <c r="D510" i="1"/>
  <c r="H510" i="1" s="1"/>
  <c r="C510" i="1"/>
  <c r="D509" i="1"/>
  <c r="H509" i="1" s="1"/>
  <c r="C509" i="1"/>
  <c r="C508" i="1"/>
  <c r="D507" i="1"/>
  <c r="H507" i="1" s="1"/>
  <c r="C507" i="1"/>
  <c r="G506" i="1"/>
  <c r="D506" i="1"/>
  <c r="H506" i="1" s="1"/>
  <c r="C506" i="1"/>
  <c r="H505" i="1"/>
  <c r="G505" i="1"/>
  <c r="D505" i="1"/>
  <c r="C505" i="1"/>
  <c r="H504" i="1"/>
  <c r="G504" i="1"/>
  <c r="D504" i="1"/>
  <c r="C504" i="1"/>
  <c r="C503" i="1"/>
  <c r="H502" i="1"/>
  <c r="G502" i="1"/>
  <c r="D502" i="1"/>
  <c r="C502" i="1"/>
  <c r="H501" i="1"/>
  <c r="G501" i="1"/>
  <c r="D501" i="1"/>
  <c r="C501" i="1"/>
  <c r="D500" i="1"/>
  <c r="H500" i="1" s="1"/>
  <c r="C500" i="1"/>
  <c r="H499" i="1"/>
  <c r="G499" i="1"/>
  <c r="D499" i="1"/>
  <c r="C499" i="1"/>
  <c r="D498" i="1"/>
  <c r="H498" i="1" s="1"/>
  <c r="C498" i="1"/>
  <c r="D497" i="1"/>
  <c r="H497" i="1" s="1"/>
  <c r="C497" i="1"/>
  <c r="D496" i="1"/>
  <c r="H496" i="1" s="1"/>
  <c r="C496" i="1"/>
  <c r="D495" i="1"/>
  <c r="H495" i="1" s="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G476" i="1"/>
  <c r="D476" i="1"/>
  <c r="H476" i="1" s="1"/>
  <c r="C476" i="1"/>
  <c r="G475" i="1"/>
  <c r="D475" i="1"/>
  <c r="H475" i="1" s="1"/>
  <c r="C475" i="1"/>
  <c r="D474" i="1"/>
  <c r="H474" i="1" s="1"/>
  <c r="C474" i="1"/>
  <c r="H472" i="1"/>
  <c r="D472" i="1"/>
  <c r="G472" i="1" s="1"/>
  <c r="C472" i="1"/>
  <c r="H471" i="1"/>
  <c r="G471" i="1"/>
  <c r="D471" i="1"/>
  <c r="C471" i="1"/>
  <c r="H470" i="1"/>
  <c r="D470" i="1"/>
  <c r="G470" i="1" s="1"/>
  <c r="C470" i="1"/>
  <c r="H469" i="1"/>
  <c r="D469" i="1"/>
  <c r="G469" i="1" s="1"/>
  <c r="C469" i="1"/>
  <c r="H468" i="1"/>
  <c r="D468" i="1"/>
  <c r="G468" i="1" s="1"/>
  <c r="C468" i="1"/>
  <c r="D467" i="1"/>
  <c r="G467" i="1" s="1"/>
  <c r="C467" i="1"/>
  <c r="H466" i="1"/>
  <c r="D466" i="1"/>
  <c r="G466" i="1" s="1"/>
  <c r="C466" i="1"/>
  <c r="H465" i="1"/>
  <c r="D465" i="1"/>
  <c r="G465" i="1" s="1"/>
  <c r="C465" i="1"/>
  <c r="H464" i="1"/>
  <c r="G464" i="1"/>
  <c r="D464" i="1"/>
  <c r="C464" i="1"/>
  <c r="H463" i="1"/>
  <c r="D463" i="1"/>
  <c r="G463" i="1" s="1"/>
  <c r="C463" i="1"/>
  <c r="H462" i="1"/>
  <c r="D462" i="1"/>
  <c r="G462" i="1" s="1"/>
  <c r="C462" i="1"/>
  <c r="D461" i="1"/>
  <c r="G461" i="1" s="1"/>
  <c r="C461" i="1"/>
  <c r="C460" i="1"/>
  <c r="H459" i="1"/>
  <c r="D459" i="1"/>
  <c r="G459" i="1" s="1"/>
  <c r="C459" i="1"/>
  <c r="H458" i="1"/>
  <c r="D458" i="1"/>
  <c r="G458" i="1" s="1"/>
  <c r="C458" i="1"/>
  <c r="H457" i="1"/>
  <c r="D457" i="1"/>
  <c r="G457" i="1" s="1"/>
  <c r="C457" i="1"/>
  <c r="D456" i="1"/>
  <c r="H456" i="1" s="1"/>
  <c r="C456" i="1"/>
  <c r="H455" i="1"/>
  <c r="G455" i="1"/>
  <c r="D455" i="1"/>
  <c r="C455" i="1"/>
  <c r="H454" i="1"/>
  <c r="G454" i="1"/>
  <c r="D454" i="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H442" i="1"/>
  <c r="G442" i="1"/>
  <c r="D442" i="1"/>
  <c r="C442" i="1"/>
  <c r="G441" i="1"/>
  <c r="D441" i="1"/>
  <c r="H441" i="1" s="1"/>
  <c r="C441" i="1"/>
  <c r="H440" i="1"/>
  <c r="G440" i="1"/>
  <c r="D440" i="1"/>
  <c r="C440" i="1"/>
  <c r="C439" i="1"/>
  <c r="G438" i="1"/>
  <c r="D438" i="1"/>
  <c r="H438" i="1" s="1"/>
  <c r="C438" i="1"/>
  <c r="G437" i="1"/>
  <c r="D437" i="1"/>
  <c r="H437" i="1" s="1"/>
  <c r="C437" i="1"/>
  <c r="H436" i="1"/>
  <c r="G436" i="1"/>
  <c r="D436" i="1"/>
  <c r="C436" i="1"/>
  <c r="H435" i="1"/>
  <c r="G435" i="1"/>
  <c r="D435" i="1"/>
  <c r="C435" i="1"/>
  <c r="C434" i="1"/>
  <c r="D433" i="1"/>
  <c r="H433" i="1" s="1"/>
  <c r="C433" i="1"/>
  <c r="G432" i="1"/>
  <c r="D432" i="1"/>
  <c r="H432" i="1" s="1"/>
  <c r="C432" i="1"/>
  <c r="C431" i="1"/>
  <c r="D430" i="1"/>
  <c r="H430" i="1" s="1"/>
  <c r="C430" i="1"/>
  <c r="H429" i="1"/>
  <c r="G429" i="1"/>
  <c r="D429" i="1"/>
  <c r="C429" i="1"/>
  <c r="D428" i="1"/>
  <c r="H428" i="1" s="1"/>
  <c r="C428" i="1"/>
  <c r="D427" i="1"/>
  <c r="H427" i="1" s="1"/>
  <c r="C427" i="1"/>
  <c r="D426" i="1"/>
  <c r="H426" i="1" s="1"/>
  <c r="C426" i="1"/>
  <c r="D423" i="1"/>
  <c r="G423" i="1" s="1"/>
  <c r="C423" i="1"/>
  <c r="H422" i="1"/>
  <c r="D422" i="1"/>
  <c r="G422" i="1" s="1"/>
  <c r="C422" i="1"/>
  <c r="C421" i="1"/>
  <c r="D416" i="1"/>
  <c r="G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G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H381" i="1" s="1"/>
  <c r="C381" i="1"/>
  <c r="D380" i="1"/>
  <c r="H380" i="1" s="1"/>
  <c r="C380" i="1"/>
  <c r="D379" i="1"/>
  <c r="H379" i="1" s="1"/>
  <c r="C379" i="1"/>
  <c r="D378" i="1"/>
  <c r="H378" i="1" s="1"/>
  <c r="C378" i="1"/>
  <c r="D377" i="1"/>
  <c r="H377" i="1" s="1"/>
  <c r="C377" i="1"/>
  <c r="D376" i="1"/>
  <c r="H376" i="1" s="1"/>
  <c r="C376" i="1"/>
  <c r="G375" i="1"/>
  <c r="D375" i="1"/>
  <c r="H375" i="1" s="1"/>
  <c r="C375" i="1"/>
  <c r="D374" i="1"/>
  <c r="H374" i="1" s="1"/>
  <c r="C374" i="1"/>
  <c r="G373" i="1"/>
  <c r="D373" i="1"/>
  <c r="H373" i="1" s="1"/>
  <c r="C373" i="1"/>
  <c r="H372" i="1"/>
  <c r="G372" i="1"/>
  <c r="D372" i="1"/>
  <c r="C372" i="1"/>
  <c r="G371" i="1"/>
  <c r="D371" i="1"/>
  <c r="H371" i="1" s="1"/>
  <c r="C371" i="1"/>
  <c r="G370" i="1"/>
  <c r="D370" i="1"/>
  <c r="H370" i="1" s="1"/>
  <c r="C370" i="1"/>
  <c r="D369" i="1"/>
  <c r="H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D358" i="1"/>
  <c r="G358" i="1" s="1"/>
  <c r="C358" i="1"/>
  <c r="C357" i="1"/>
  <c r="D354" i="1"/>
  <c r="H354" i="1" s="1"/>
  <c r="C354" i="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C341" i="1"/>
  <c r="D340" i="1"/>
  <c r="H340" i="1" s="1"/>
  <c r="C340" i="1"/>
  <c r="D339" i="1"/>
  <c r="H339" i="1" s="1"/>
  <c r="C339" i="1"/>
  <c r="D338" i="1"/>
  <c r="H338" i="1" s="1"/>
  <c r="C338" i="1"/>
  <c r="D337" i="1"/>
  <c r="H337" i="1" s="1"/>
  <c r="C337" i="1"/>
  <c r="D336" i="1"/>
  <c r="G336" i="1" s="1"/>
  <c r="C336" i="1"/>
  <c r="D335" i="1"/>
  <c r="H335" i="1" s="1"/>
  <c r="C335" i="1"/>
  <c r="D334" i="1"/>
  <c r="H334" i="1" s="1"/>
  <c r="C334" i="1"/>
  <c r="D333" i="1"/>
  <c r="H333" i="1" s="1"/>
  <c r="C333" i="1"/>
  <c r="D332" i="1"/>
  <c r="H332" i="1" s="1"/>
  <c r="C332" i="1"/>
  <c r="C331" i="1"/>
  <c r="D330" i="1"/>
  <c r="H330" i="1" s="1"/>
  <c r="C330" i="1"/>
  <c r="D329" i="1"/>
  <c r="H329" i="1" s="1"/>
  <c r="C329" i="1"/>
  <c r="D328" i="1"/>
  <c r="H328" i="1" s="1"/>
  <c r="C328" i="1"/>
  <c r="D327" i="1"/>
  <c r="H327" i="1" s="1"/>
  <c r="C327" i="1"/>
  <c r="D326" i="1"/>
  <c r="H326" i="1" s="1"/>
  <c r="C326" i="1"/>
  <c r="D325" i="1"/>
  <c r="H325" i="1" s="1"/>
  <c r="C325" i="1"/>
  <c r="H324" i="1"/>
  <c r="G324" i="1"/>
  <c r="D324" i="1"/>
  <c r="C324" i="1"/>
  <c r="G323" i="1"/>
  <c r="D323" i="1"/>
  <c r="H323" i="1" s="1"/>
  <c r="C323" i="1"/>
  <c r="D322" i="1"/>
  <c r="G322" i="1" s="1"/>
  <c r="C322" i="1"/>
  <c r="D321" i="1"/>
  <c r="H321" i="1" s="1"/>
  <c r="C321" i="1"/>
  <c r="H320" i="1"/>
  <c r="G320" i="1"/>
  <c r="D320" i="1"/>
  <c r="C320" i="1"/>
  <c r="D319" i="1"/>
  <c r="H319" i="1" s="1"/>
  <c r="C319" i="1"/>
  <c r="H318" i="1"/>
  <c r="D318" i="1"/>
  <c r="G318" i="1" s="1"/>
  <c r="C318" i="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C305" i="1"/>
  <c r="H302" i="1"/>
  <c r="G302" i="1"/>
  <c r="D302" i="1"/>
  <c r="C302" i="1"/>
  <c r="D301" i="1"/>
  <c r="H301" i="1" s="1"/>
  <c r="C301" i="1"/>
  <c r="D300" i="1"/>
  <c r="G300" i="1" s="1"/>
  <c r="C300" i="1"/>
  <c r="H299" i="1"/>
  <c r="D299" i="1"/>
  <c r="G299" i="1" s="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G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G271" i="1"/>
  <c r="D271" i="1"/>
  <c r="H271" i="1" s="1"/>
  <c r="C271" i="1"/>
  <c r="D270" i="1"/>
  <c r="H270" i="1" s="1"/>
  <c r="C270" i="1"/>
  <c r="H268" i="1"/>
  <c r="D268" i="1"/>
  <c r="G268" i="1" s="1"/>
  <c r="C268" i="1"/>
  <c r="H267" i="1"/>
  <c r="D267" i="1"/>
  <c r="G267" i="1" s="1"/>
  <c r="C267" i="1"/>
  <c r="H266" i="1"/>
  <c r="G266" i="1"/>
  <c r="D266" i="1"/>
  <c r="C266" i="1"/>
  <c r="D265" i="1"/>
  <c r="G265" i="1" s="1"/>
  <c r="C265" i="1"/>
  <c r="H264" i="1"/>
  <c r="D264" i="1"/>
  <c r="G264" i="1" s="1"/>
  <c r="C264" i="1"/>
  <c r="H263" i="1"/>
  <c r="G263" i="1"/>
  <c r="D263" i="1"/>
  <c r="C263" i="1"/>
  <c r="H262" i="1"/>
  <c r="D262" i="1"/>
  <c r="G262" i="1" s="1"/>
  <c r="C262" i="1"/>
  <c r="H261" i="1"/>
  <c r="D261" i="1"/>
  <c r="G261" i="1" s="1"/>
  <c r="C261" i="1"/>
  <c r="H260" i="1"/>
  <c r="D260" i="1"/>
  <c r="G260" i="1" s="1"/>
  <c r="C260" i="1"/>
  <c r="D259" i="1"/>
  <c r="G259" i="1" s="1"/>
  <c r="C259" i="1"/>
  <c r="D258" i="1"/>
  <c r="H258" i="1" s="1"/>
  <c r="C258" i="1"/>
  <c r="H257" i="1"/>
  <c r="D257" i="1"/>
  <c r="G257" i="1" s="1"/>
  <c r="C257" i="1"/>
  <c r="H256" i="1"/>
  <c r="G256" i="1"/>
  <c r="D256" i="1"/>
  <c r="C256" i="1"/>
  <c r="H255" i="1"/>
  <c r="G255" i="1"/>
  <c r="D255" i="1"/>
  <c r="C255" i="1"/>
  <c r="H254" i="1"/>
  <c r="D254" i="1"/>
  <c r="G254" i="1" s="1"/>
  <c r="C254" i="1"/>
  <c r="H253" i="1"/>
  <c r="D253" i="1"/>
  <c r="G253" i="1" s="1"/>
  <c r="C253" i="1"/>
  <c r="D252" i="1"/>
  <c r="H252" i="1" s="1"/>
  <c r="C252" i="1"/>
  <c r="H251" i="1"/>
  <c r="G251" i="1"/>
  <c r="D251" i="1"/>
  <c r="C251" i="1"/>
  <c r="D250" i="1"/>
  <c r="H250" i="1" s="1"/>
  <c r="C250" i="1"/>
  <c r="H249" i="1"/>
  <c r="D249" i="1"/>
  <c r="G249" i="1" s="1"/>
  <c r="C249" i="1"/>
  <c r="H248" i="1"/>
  <c r="D248" i="1"/>
  <c r="G248" i="1" s="1"/>
  <c r="C248" i="1"/>
  <c r="D247" i="1"/>
  <c r="H247" i="1" s="1"/>
  <c r="C247" i="1"/>
  <c r="D246" i="1"/>
  <c r="H246" i="1" s="1"/>
  <c r="C246" i="1"/>
  <c r="H245" i="1"/>
  <c r="G245" i="1"/>
  <c r="D245" i="1"/>
  <c r="C245" i="1"/>
  <c r="H244" i="1"/>
  <c r="D244" i="1"/>
  <c r="G244" i="1" s="1"/>
  <c r="C244" i="1"/>
  <c r="H243" i="1"/>
  <c r="D243" i="1"/>
  <c r="G243" i="1" s="1"/>
  <c r="C243" i="1"/>
  <c r="C242" i="1"/>
  <c r="H241" i="1"/>
  <c r="G241" i="1"/>
  <c r="D241" i="1"/>
  <c r="C241" i="1"/>
  <c r="H240" i="1"/>
  <c r="G240" i="1"/>
  <c r="D240" i="1"/>
  <c r="C240" i="1"/>
  <c r="H239" i="1"/>
  <c r="G239" i="1"/>
  <c r="D239" i="1"/>
  <c r="C239" i="1"/>
  <c r="H238" i="1"/>
  <c r="G238" i="1"/>
  <c r="D238" i="1"/>
  <c r="C238" i="1"/>
  <c r="D237" i="1"/>
  <c r="H237" i="1" s="1"/>
  <c r="C237" i="1"/>
  <c r="D236" i="1"/>
  <c r="H236" i="1" s="1"/>
  <c r="C236" i="1"/>
  <c r="D235" i="1"/>
  <c r="G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D195" i="1"/>
  <c r="H195" i="1" s="1"/>
  <c r="C195" i="1"/>
  <c r="H194" i="1"/>
  <c r="G194" i="1"/>
  <c r="D194" i="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C137" i="1"/>
  <c r="H135" i="1"/>
  <c r="D135" i="1"/>
  <c r="G135" i="1" s="1"/>
  <c r="C135" i="1"/>
  <c r="H134" i="1"/>
  <c r="D134" i="1"/>
  <c r="G134" i="1" s="1"/>
  <c r="C134" i="1"/>
  <c r="D133" i="1"/>
  <c r="H133" i="1" s="1"/>
  <c r="C133" i="1"/>
  <c r="H132" i="1"/>
  <c r="D132" i="1"/>
  <c r="G132" i="1" s="1"/>
  <c r="C132" i="1"/>
  <c r="D131" i="1"/>
  <c r="H131" i="1" s="1"/>
  <c r="C131" i="1"/>
  <c r="C130" i="1"/>
  <c r="D129" i="1"/>
  <c r="H129" i="1" s="1"/>
  <c r="C129" i="1"/>
  <c r="D128" i="1"/>
  <c r="H128" i="1" s="1"/>
  <c r="C128" i="1"/>
  <c r="D127" i="1"/>
  <c r="H127" i="1" s="1"/>
  <c r="C127" i="1"/>
  <c r="D126" i="1"/>
  <c r="H126" i="1" s="1"/>
  <c r="C126" i="1"/>
  <c r="D125" i="1"/>
  <c r="H125" i="1" s="1"/>
  <c r="C125" i="1"/>
  <c r="H124" i="1"/>
  <c r="D124" i="1"/>
  <c r="G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D91" i="1"/>
  <c r="H91" i="1" s="1"/>
  <c r="C91" i="1"/>
  <c r="D90" i="1"/>
  <c r="H90" i="1" s="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H70" i="1"/>
  <c r="G70" i="1"/>
  <c r="D70" i="1"/>
  <c r="C70" i="1"/>
  <c r="H69" i="1"/>
  <c r="D69" i="1"/>
  <c r="G69" i="1" s="1"/>
  <c r="C69" i="1"/>
  <c r="H68" i="1"/>
  <c r="G68" i="1"/>
  <c r="D68" i="1"/>
  <c r="C68" i="1"/>
  <c r="H67" i="1"/>
  <c r="G67" i="1"/>
  <c r="D67" i="1"/>
  <c r="C67" i="1"/>
  <c r="H66" i="1"/>
  <c r="G66" i="1"/>
  <c r="D66" i="1"/>
  <c r="C66" i="1"/>
  <c r="H65" i="1"/>
  <c r="G65" i="1"/>
  <c r="D65" i="1"/>
  <c r="C65" i="1"/>
  <c r="H64" i="1"/>
  <c r="G64" i="1"/>
  <c r="D64" i="1"/>
  <c r="C64" i="1"/>
  <c r="H63" i="1"/>
  <c r="D63" i="1"/>
  <c r="G63" i="1" s="1"/>
  <c r="C63" i="1"/>
  <c r="H62" i="1"/>
  <c r="D62" i="1"/>
  <c r="G62" i="1" s="1"/>
  <c r="C62" i="1"/>
  <c r="H61" i="1"/>
  <c r="D61" i="1"/>
  <c r="G61" i="1" s="1"/>
  <c r="C61" i="1"/>
  <c r="G60" i="1"/>
  <c r="D60" i="1"/>
  <c r="H60" i="1" s="1"/>
  <c r="C60" i="1"/>
  <c r="H59" i="1"/>
  <c r="G59" i="1"/>
  <c r="D59" i="1"/>
  <c r="C59" i="1"/>
  <c r="H58" i="1"/>
  <c r="D58" i="1"/>
  <c r="G58" i="1" s="1"/>
  <c r="C58" i="1"/>
  <c r="H57" i="1"/>
  <c r="G57" i="1"/>
  <c r="D57" i="1"/>
  <c r="C57" i="1"/>
  <c r="D56" i="1"/>
  <c r="H56" i="1" s="1"/>
  <c r="C56" i="1"/>
  <c r="D55" i="1"/>
  <c r="H55" i="1" s="1"/>
  <c r="C55" i="1"/>
  <c r="D54" i="1"/>
  <c r="H54" i="1" s="1"/>
  <c r="C54" i="1"/>
  <c r="D53" i="1"/>
  <c r="H53" i="1" s="1"/>
  <c r="C53" i="1"/>
  <c r="D52" i="1"/>
  <c r="H52" i="1" s="1"/>
  <c r="C52" i="1"/>
  <c r="D51" i="1"/>
  <c r="H51" i="1" s="1"/>
  <c r="C51" i="1"/>
  <c r="D50" i="1"/>
  <c r="H50" i="1" s="1"/>
  <c r="C50" i="1"/>
  <c r="C49" i="1"/>
  <c r="D48" i="1"/>
  <c r="H48" i="1" s="1"/>
  <c r="C48" i="1"/>
  <c r="D47" i="1"/>
  <c r="H47" i="1" s="1"/>
  <c r="C47" i="1"/>
  <c r="D46" i="1"/>
  <c r="H46" i="1" s="1"/>
  <c r="C46" i="1"/>
  <c r="D44" i="1"/>
  <c r="H44" i="1" s="1"/>
  <c r="C44" i="1"/>
  <c r="D43" i="1"/>
  <c r="H43" i="1" s="1"/>
  <c r="C43" i="1"/>
  <c r="D42" i="1"/>
  <c r="H42" i="1" s="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D22" i="1"/>
  <c r="G22" i="1" s="1"/>
  <c r="C22" i="1"/>
  <c r="H21" i="1"/>
  <c r="D21" i="1"/>
  <c r="G21" i="1" s="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H1684" i="1" l="1"/>
  <c r="G1679" i="1"/>
  <c r="H1678" i="1"/>
  <c r="G1673" i="1"/>
  <c r="G1675" i="1"/>
  <c r="H1674" i="1"/>
  <c r="G1671" i="1"/>
  <c r="H1670" i="1"/>
  <c r="G1667" i="1"/>
  <c r="G1663" i="1"/>
  <c r="G1661" i="1"/>
  <c r="H1662" i="1"/>
  <c r="G1659" i="1"/>
  <c r="H1658" i="1"/>
  <c r="G1653" i="1"/>
  <c r="G1655" i="1"/>
  <c r="H1654" i="1"/>
  <c r="G1651" i="1"/>
  <c r="H1650" i="1"/>
  <c r="G1647" i="1"/>
  <c r="H1646" i="1"/>
  <c r="H1643" i="1"/>
  <c r="G1643" i="1"/>
  <c r="D51" i="8"/>
  <c r="D45" i="8" s="1"/>
  <c r="I40" i="3" s="1"/>
  <c r="H1642" i="1"/>
  <c r="H1638" i="1"/>
  <c r="H1633" i="1"/>
  <c r="H1634" i="1"/>
  <c r="H1630" i="1"/>
  <c r="G1629" i="1"/>
  <c r="G1625" i="1"/>
  <c r="H1622" i="1"/>
  <c r="H1618" i="1"/>
  <c r="G1613" i="1"/>
  <c r="G1609" i="1"/>
  <c r="H1606" i="1"/>
  <c r="D25" i="8"/>
  <c r="C1601" i="1" s="1"/>
  <c r="H1602" i="1"/>
  <c r="G1597" i="1"/>
  <c r="H1594" i="1"/>
  <c r="D6" i="8"/>
  <c r="C1582" i="1" s="1"/>
  <c r="G1582" i="1" s="1"/>
  <c r="G1593" i="1"/>
  <c r="H1590" i="1"/>
  <c r="H1586" i="1"/>
  <c r="E170" i="9"/>
  <c r="B170" i="9" s="1"/>
  <c r="G987" i="1"/>
  <c r="F290" i="9"/>
  <c r="B290" i="9" s="1"/>
  <c r="E143" i="9"/>
  <c r="B143" i="9" s="1"/>
  <c r="E135" i="9"/>
  <c r="B135" i="9" s="1"/>
  <c r="F273" i="9"/>
  <c r="E133" i="9"/>
  <c r="B133" i="9" s="1"/>
  <c r="E127" i="9"/>
  <c r="B127" i="9" s="1"/>
  <c r="G916" i="1"/>
  <c r="G913" i="1"/>
  <c r="E118" i="9"/>
  <c r="B118" i="9" s="1"/>
  <c r="G909" i="1"/>
  <c r="G908" i="1"/>
  <c r="G907" i="1"/>
  <c r="G906" i="1"/>
  <c r="F257" i="9"/>
  <c r="E98" i="9"/>
  <c r="E90" i="9"/>
  <c r="E82" i="9"/>
  <c r="G801" i="1"/>
  <c r="G800" i="1"/>
  <c r="G799" i="1"/>
  <c r="G798" i="1"/>
  <c r="G790" i="1"/>
  <c r="G789" i="1"/>
  <c r="G788" i="1"/>
  <c r="G784" i="1"/>
  <c r="G780" i="1"/>
  <c r="G772" i="1"/>
  <c r="G769" i="1"/>
  <c r="G768" i="1"/>
  <c r="G767" i="1"/>
  <c r="G764" i="1"/>
  <c r="G759" i="1"/>
  <c r="G751" i="1"/>
  <c r="G750" i="1"/>
  <c r="G749" i="1"/>
  <c r="G748" i="1"/>
  <c r="G747" i="1"/>
  <c r="G745" i="1"/>
  <c r="G744" i="1"/>
  <c r="G743" i="1"/>
  <c r="G742" i="1"/>
  <c r="G741" i="1"/>
  <c r="G740" i="1"/>
  <c r="G739" i="1"/>
  <c r="G738" i="1"/>
  <c r="G737" i="1"/>
  <c r="G736" i="1"/>
  <c r="G735" i="1"/>
  <c r="G734" i="1"/>
  <c r="E54" i="9"/>
  <c r="G733" i="1"/>
  <c r="G732" i="1"/>
  <c r="G731" i="1"/>
  <c r="G730" i="1"/>
  <c r="F239" i="9"/>
  <c r="B239" i="9" s="1"/>
  <c r="E42" i="9"/>
  <c r="F233" i="9"/>
  <c r="F231" i="9"/>
  <c r="B231" i="9"/>
  <c r="G697" i="1"/>
  <c r="G696" i="1"/>
  <c r="G695" i="1"/>
  <c r="G693" i="1"/>
  <c r="G691" i="1"/>
  <c r="G689" i="1"/>
  <c r="G684" i="1"/>
  <c r="G682" i="1"/>
  <c r="G679" i="1"/>
  <c r="G678" i="1"/>
  <c r="G677" i="1"/>
  <c r="G676" i="1"/>
  <c r="G675" i="1"/>
  <c r="G674" i="1"/>
  <c r="G673" i="1"/>
  <c r="G668" i="1"/>
  <c r="G667" i="1"/>
  <c r="G664" i="1"/>
  <c r="G661" i="1"/>
  <c r="G660" i="1"/>
  <c r="G657" i="1"/>
  <c r="G655" i="1"/>
  <c r="G654" i="1"/>
  <c r="G653" i="1"/>
  <c r="G652" i="1"/>
  <c r="G651" i="1"/>
  <c r="E26" i="9"/>
  <c r="G650" i="1"/>
  <c r="G646" i="1"/>
  <c r="G649" i="1"/>
  <c r="G645" i="1"/>
  <c r="B292" i="9"/>
  <c r="H627" i="1"/>
  <c r="G622" i="1"/>
  <c r="G621" i="1"/>
  <c r="E171" i="9"/>
  <c r="B171" i="9" s="1"/>
  <c r="G620" i="1"/>
  <c r="G619" i="1"/>
  <c r="E169" i="9"/>
  <c r="B169" i="9" s="1"/>
  <c r="G618" i="1"/>
  <c r="G617" i="1"/>
  <c r="G615" i="1"/>
  <c r="G616" i="1"/>
  <c r="G610" i="1"/>
  <c r="G614" i="1"/>
  <c r="B291" i="9"/>
  <c r="F289" i="9"/>
  <c r="B289" i="9" s="1"/>
  <c r="E163" i="9"/>
  <c r="F288" i="9"/>
  <c r="B288" i="9" s="1"/>
  <c r="E162" i="9"/>
  <c r="B162" i="9" s="1"/>
  <c r="B287" i="9"/>
  <c r="E161" i="9"/>
  <c r="B161" i="9" s="1"/>
  <c r="G606" i="1"/>
  <c r="G605" i="1"/>
  <c r="F285" i="9"/>
  <c r="B285" i="9" s="1"/>
  <c r="G603" i="1"/>
  <c r="G604" i="1"/>
  <c r="G601" i="1"/>
  <c r="G602" i="1"/>
  <c r="E156" i="9"/>
  <c r="B156" i="9" s="1"/>
  <c r="F283" i="9"/>
  <c r="B283" i="9" s="1"/>
  <c r="E597" i="4"/>
  <c r="D591" i="1" s="1"/>
  <c r="F282" i="9"/>
  <c r="B282" i="9" s="1"/>
  <c r="F281" i="9"/>
  <c r="B281" i="9" s="1"/>
  <c r="E151" i="9"/>
  <c r="B151" i="9" s="1"/>
  <c r="F279" i="9"/>
  <c r="B279" i="9" s="1"/>
  <c r="E150" i="9"/>
  <c r="B150" i="9" s="1"/>
  <c r="G592" i="1"/>
  <c r="G593" i="1"/>
  <c r="G588" i="1"/>
  <c r="E584" i="4"/>
  <c r="D578" i="1" s="1"/>
  <c r="H578" i="1" s="1"/>
  <c r="G579" i="1"/>
  <c r="G575" i="1"/>
  <c r="E571" i="4"/>
  <c r="D565" i="1" s="1"/>
  <c r="G572" i="1"/>
  <c r="G569" i="1"/>
  <c r="G566" i="1"/>
  <c r="G562" i="1"/>
  <c r="G561" i="1"/>
  <c r="H556" i="1"/>
  <c r="G556" i="1"/>
  <c r="G551" i="1"/>
  <c r="H551" i="1"/>
  <c r="F277" i="9"/>
  <c r="G547" i="1"/>
  <c r="G546" i="1"/>
  <c r="H544" i="1"/>
  <c r="G544" i="1"/>
  <c r="F275" i="9"/>
  <c r="F274" i="9"/>
  <c r="B274" i="9" s="1"/>
  <c r="B273" i="9"/>
  <c r="G539" i="1"/>
  <c r="H539" i="1"/>
  <c r="E536" i="4"/>
  <c r="D530" i="1" s="1"/>
  <c r="G530" i="1" s="1"/>
  <c r="F271" i="9"/>
  <c r="D531" i="1"/>
  <c r="G526" i="1"/>
  <c r="G527" i="1"/>
  <c r="G525" i="1"/>
  <c r="G523" i="1"/>
  <c r="G524" i="1"/>
  <c r="E522" i="4"/>
  <c r="D516" i="1" s="1"/>
  <c r="G522" i="1"/>
  <c r="G520" i="1"/>
  <c r="G521" i="1"/>
  <c r="G519" i="1"/>
  <c r="G517" i="1"/>
  <c r="G518" i="1"/>
  <c r="E126" i="9"/>
  <c r="B126" i="9" s="1"/>
  <c r="G510" i="1"/>
  <c r="E125" i="9"/>
  <c r="B125" i="9" s="1"/>
  <c r="G508" i="1"/>
  <c r="G509" i="1"/>
  <c r="G507" i="1"/>
  <c r="B269" i="9"/>
  <c r="F269" i="9"/>
  <c r="G503" i="1"/>
  <c r="H503" i="1"/>
  <c r="E491" i="4"/>
  <c r="D485" i="1" s="1"/>
  <c r="F267" i="9"/>
  <c r="B267" i="9" s="1"/>
  <c r="F265" i="9"/>
  <c r="E119" i="9"/>
  <c r="B119" i="9" s="1"/>
  <c r="G500" i="1"/>
  <c r="G498" i="1"/>
  <c r="B263" i="9"/>
  <c r="G496" i="1"/>
  <c r="G497" i="1"/>
  <c r="G495" i="1"/>
  <c r="F261" i="9"/>
  <c r="E111" i="9"/>
  <c r="B111" i="9" s="1"/>
  <c r="F259" i="9"/>
  <c r="B259" i="9" s="1"/>
  <c r="B257" i="9"/>
  <c r="G484" i="1"/>
  <c r="G482" i="1"/>
  <c r="G483" i="1"/>
  <c r="G481" i="1"/>
  <c r="G479" i="1"/>
  <c r="G480" i="1"/>
  <c r="E479" i="4"/>
  <c r="D473" i="1" s="1"/>
  <c r="G478" i="1"/>
  <c r="G477" i="1"/>
  <c r="G474" i="1"/>
  <c r="E466" i="4"/>
  <c r="D460" i="1" s="1"/>
  <c r="G460" i="1" s="1"/>
  <c r="E106" i="9"/>
  <c r="F255" i="9"/>
  <c r="B255" i="9" s="1"/>
  <c r="H467" i="1"/>
  <c r="H461" i="1"/>
  <c r="H460" i="1"/>
  <c r="G456" i="1"/>
  <c r="E102" i="9"/>
  <c r="G453" i="1"/>
  <c r="G451" i="1"/>
  <c r="G452" i="1"/>
  <c r="G450" i="1"/>
  <c r="G449" i="1"/>
  <c r="G448" i="1"/>
  <c r="G446" i="1"/>
  <c r="G447" i="1"/>
  <c r="G445" i="1"/>
  <c r="G444" i="1"/>
  <c r="G443" i="1"/>
  <c r="F253" i="9"/>
  <c r="B253" i="9" s="1"/>
  <c r="H439" i="1"/>
  <c r="G439" i="1"/>
  <c r="E94" i="9"/>
  <c r="B94" i="9" s="1"/>
  <c r="F251" i="9"/>
  <c r="H434" i="1"/>
  <c r="G434" i="1"/>
  <c r="F249" i="9"/>
  <c r="G433" i="1"/>
  <c r="H431" i="1"/>
  <c r="G431" i="1"/>
  <c r="E431" i="4"/>
  <c r="D425" i="1" s="1"/>
  <c r="G430" i="1"/>
  <c r="G428" i="1"/>
  <c r="G426" i="1"/>
  <c r="G427" i="1"/>
  <c r="H423" i="1"/>
  <c r="H416" i="1"/>
  <c r="G415" i="1"/>
  <c r="G414" i="1"/>
  <c r="G411" i="1"/>
  <c r="G410" i="1"/>
  <c r="G409" i="1"/>
  <c r="G407" i="1"/>
  <c r="G408" i="1"/>
  <c r="G405" i="1"/>
  <c r="G406" i="1"/>
  <c r="G404" i="1"/>
  <c r="G401" i="1"/>
  <c r="G402" i="1"/>
  <c r="G403" i="1"/>
  <c r="G400" i="1"/>
  <c r="G399" i="1"/>
  <c r="G398" i="1"/>
  <c r="G396" i="1"/>
  <c r="G397" i="1"/>
  <c r="G395" i="1"/>
  <c r="G393" i="1"/>
  <c r="G394" i="1"/>
  <c r="G392" i="1"/>
  <c r="F393" i="4"/>
  <c r="G391" i="1"/>
  <c r="H390" i="1"/>
  <c r="G388" i="1"/>
  <c r="G389" i="1"/>
  <c r="G387" i="1"/>
  <c r="G386" i="1"/>
  <c r="G385" i="1"/>
  <c r="G383" i="1"/>
  <c r="G384" i="1"/>
  <c r="F388" i="4"/>
  <c r="G382" i="1"/>
  <c r="G381" i="1"/>
  <c r="G380" i="1"/>
  <c r="G379" i="1"/>
  <c r="G378" i="1"/>
  <c r="G377" i="1"/>
  <c r="G376" i="1"/>
  <c r="G374" i="1"/>
  <c r="G369" i="1"/>
  <c r="H361" i="1"/>
  <c r="H358" i="1"/>
  <c r="G357" i="1"/>
  <c r="H357" i="1"/>
  <c r="E361" i="4"/>
  <c r="D356" i="1" s="1"/>
  <c r="H353" i="1"/>
  <c r="G353" i="1"/>
  <c r="G354" i="1"/>
  <c r="G352" i="1"/>
  <c r="H349" i="1"/>
  <c r="G349" i="1"/>
  <c r="G350" i="1"/>
  <c r="G351" i="1"/>
  <c r="G348" i="1"/>
  <c r="G347" i="1"/>
  <c r="G346" i="1"/>
  <c r="G344" i="1"/>
  <c r="G345" i="1"/>
  <c r="H341" i="1"/>
  <c r="G341" i="1"/>
  <c r="G343" i="1"/>
  <c r="G342" i="1"/>
  <c r="H336" i="1"/>
  <c r="G340" i="1"/>
  <c r="G339" i="1"/>
  <c r="G338" i="1"/>
  <c r="G337" i="1"/>
  <c r="G335" i="1"/>
  <c r="G334" i="1"/>
  <c r="G333" i="1"/>
  <c r="G331" i="1"/>
  <c r="G332" i="1"/>
  <c r="G330" i="1"/>
  <c r="G329" i="1"/>
  <c r="G328" i="1"/>
  <c r="G327" i="1"/>
  <c r="H322" i="1"/>
  <c r="G326" i="1"/>
  <c r="G325" i="1"/>
  <c r="E321" i="4"/>
  <c r="D316" i="1" s="1"/>
  <c r="H316" i="1" s="1"/>
  <c r="G321" i="1"/>
  <c r="G319" i="1"/>
  <c r="D317" i="1"/>
  <c r="G315" i="1"/>
  <c r="G314" i="1"/>
  <c r="G313" i="1"/>
  <c r="G312" i="1"/>
  <c r="G311" i="1"/>
  <c r="G309" i="1"/>
  <c r="G310" i="1"/>
  <c r="G308" i="1"/>
  <c r="G307" i="1"/>
  <c r="H305" i="1"/>
  <c r="G305" i="1"/>
  <c r="E309" i="4"/>
  <c r="G306" i="1"/>
  <c r="G301" i="1"/>
  <c r="H300" i="1"/>
  <c r="F428" i="4"/>
  <c r="D421" i="1"/>
  <c r="E648" i="4"/>
  <c r="D642" i="1" s="1"/>
  <c r="E294" i="9"/>
  <c r="B294" i="9" s="1"/>
  <c r="E36" i="9"/>
  <c r="B36" i="9" s="1"/>
  <c r="E31" i="9"/>
  <c r="B31" i="9" s="1"/>
  <c r="E310" i="9"/>
  <c r="B310" i="9" s="1"/>
  <c r="E321" i="9"/>
  <c r="B321" i="9" s="1"/>
  <c r="G289" i="1"/>
  <c r="G288" i="1"/>
  <c r="E86" i="9"/>
  <c r="G287" i="1"/>
  <c r="G285" i="1"/>
  <c r="G286" i="1"/>
  <c r="G284" i="1"/>
  <c r="G283" i="1"/>
  <c r="G282" i="1"/>
  <c r="H281" i="1"/>
  <c r="G279" i="1"/>
  <c r="G280" i="1"/>
  <c r="G278" i="1"/>
  <c r="G277" i="1"/>
  <c r="G276" i="1"/>
  <c r="G274" i="1"/>
  <c r="G275" i="1"/>
  <c r="E273" i="4"/>
  <c r="D269" i="1" s="1"/>
  <c r="G273" i="1"/>
  <c r="G272" i="1"/>
  <c r="G270" i="1"/>
  <c r="F247" i="9"/>
  <c r="B247" i="9" s="1"/>
  <c r="H265" i="1"/>
  <c r="H259" i="1"/>
  <c r="G258" i="1"/>
  <c r="G250" i="1"/>
  <c r="G252" i="1"/>
  <c r="E78" i="9"/>
  <c r="B78" i="9" s="1"/>
  <c r="G246" i="1"/>
  <c r="G247" i="1"/>
  <c r="H242" i="1"/>
  <c r="G242" i="1"/>
  <c r="E74" i="9"/>
  <c r="G237" i="1"/>
  <c r="G236" i="1"/>
  <c r="H235" i="1"/>
  <c r="G233" i="1"/>
  <c r="G234" i="1"/>
  <c r="E230" i="4"/>
  <c r="D226" i="1" s="1"/>
  <c r="G232" i="1"/>
  <c r="G230" i="1"/>
  <c r="G231" i="1"/>
  <c r="G229" i="1"/>
  <c r="G227" i="1"/>
  <c r="G228" i="1"/>
  <c r="E221" i="4"/>
  <c r="D217" i="1" s="1"/>
  <c r="H212" i="1"/>
  <c r="G212" i="1"/>
  <c r="E66" i="9"/>
  <c r="B66" i="9" s="1"/>
  <c r="F245" i="9"/>
  <c r="E62" i="9"/>
  <c r="B62" i="9" s="1"/>
  <c r="D199" i="1"/>
  <c r="E58" i="9"/>
  <c r="B58" i="9" s="1"/>
  <c r="G195" i="1"/>
  <c r="F243" i="9"/>
  <c r="B243" i="9"/>
  <c r="G192" i="1"/>
  <c r="G190" i="1"/>
  <c r="H190" i="1"/>
  <c r="F194" i="4"/>
  <c r="F241" i="9"/>
  <c r="B241" i="9" s="1"/>
  <c r="D174" i="1"/>
  <c r="E50" i="9"/>
  <c r="H166" i="1"/>
  <c r="F170" i="4"/>
  <c r="H161" i="1"/>
  <c r="G161" i="1"/>
  <c r="E164" i="4"/>
  <c r="D160" i="1" s="1"/>
  <c r="F165" i="4"/>
  <c r="G159" i="1"/>
  <c r="G158" i="1"/>
  <c r="E153" i="4"/>
  <c r="D149" i="1" s="1"/>
  <c r="G156" i="1"/>
  <c r="G157" i="1"/>
  <c r="F160" i="4"/>
  <c r="G155" i="1"/>
  <c r="F237" i="9"/>
  <c r="B237" i="9"/>
  <c r="G154" i="1"/>
  <c r="G153" i="1"/>
  <c r="D150" i="1"/>
  <c r="H150" i="1" s="1"/>
  <c r="G152" i="1"/>
  <c r="G151" i="1"/>
  <c r="D137" i="1"/>
  <c r="G131" i="1"/>
  <c r="G133" i="1"/>
  <c r="G129" i="1"/>
  <c r="G128" i="1"/>
  <c r="G127" i="1"/>
  <c r="G125" i="1"/>
  <c r="G126" i="1"/>
  <c r="F129" i="4"/>
  <c r="G122" i="1"/>
  <c r="G123" i="1"/>
  <c r="E46" i="9"/>
  <c r="F112" i="4"/>
  <c r="F235" i="9"/>
  <c r="B235" i="9" s="1"/>
  <c r="H103" i="1"/>
  <c r="G103" i="1"/>
  <c r="E106" i="4"/>
  <c r="D102" i="1" s="1"/>
  <c r="G94" i="1"/>
  <c r="G91" i="1"/>
  <c r="G87" i="1"/>
  <c r="G90" i="1"/>
  <c r="E82" i="4"/>
  <c r="D78" i="1" s="1"/>
  <c r="H73" i="1"/>
  <c r="E38" i="9"/>
  <c r="B38" i="9" s="1"/>
  <c r="E34" i="9"/>
  <c r="G56" i="1"/>
  <c r="G54" i="1"/>
  <c r="G55" i="1"/>
  <c r="G53" i="1"/>
  <c r="G52" i="1"/>
  <c r="G51" i="1"/>
  <c r="G49" i="1"/>
  <c r="G50" i="1"/>
  <c r="G48" i="1"/>
  <c r="G46" i="1"/>
  <c r="G47" i="1"/>
  <c r="G44" i="1"/>
  <c r="G43" i="1"/>
  <c r="G42" i="1"/>
  <c r="H40" i="1"/>
  <c r="G40" i="1"/>
  <c r="E43" i="4"/>
  <c r="D39" i="1" s="1"/>
  <c r="H25" i="1"/>
  <c r="G25" i="1"/>
  <c r="G19" i="1"/>
  <c r="F229" i="9"/>
  <c r="B229" i="9" s="1"/>
  <c r="H13" i="1"/>
  <c r="E7" i="4"/>
  <c r="D3" i="1" s="1"/>
  <c r="G3" i="1" s="1"/>
  <c r="H4" i="1"/>
  <c r="H1541" i="1"/>
  <c r="G1541" i="1"/>
  <c r="I1541" i="1" s="1"/>
  <c r="J1541" i="1"/>
  <c r="F70" i="5"/>
  <c r="D5" i="7"/>
  <c r="J1547" i="1"/>
  <c r="J1572" i="1"/>
  <c r="J1579" i="1"/>
  <c r="J1543" i="1"/>
  <c r="J1545" i="1"/>
  <c r="G1547" i="1"/>
  <c r="I1547" i="1" s="1"/>
  <c r="G1549" i="1"/>
  <c r="I1549" i="1" s="1"/>
  <c r="G1551" i="1"/>
  <c r="I1551" i="1" s="1"/>
  <c r="G1553" i="1"/>
  <c r="I1553" i="1" s="1"/>
  <c r="G1557" i="1"/>
  <c r="I1557" i="1" s="1"/>
  <c r="G1559" i="1"/>
  <c r="I1559" i="1" s="1"/>
  <c r="G1561" i="1"/>
  <c r="G1564" i="1"/>
  <c r="I1564" i="1" s="1"/>
  <c r="G1566" i="1"/>
  <c r="I1566" i="1" s="1"/>
  <c r="G1568" i="1"/>
  <c r="I1568" i="1" s="1"/>
  <c r="G1570" i="1"/>
  <c r="G1571" i="1"/>
  <c r="G1572" i="1"/>
  <c r="I1572" i="1" s="1"/>
  <c r="G1574" i="1"/>
  <c r="G1576" i="1"/>
  <c r="G1577" i="1"/>
  <c r="I1577" i="1" s="1"/>
  <c r="G1579" i="1"/>
  <c r="I1579" i="1" s="1"/>
  <c r="G1584" i="1"/>
  <c r="G1588" i="1"/>
  <c r="G1592" i="1"/>
  <c r="G1596" i="1"/>
  <c r="G1600" i="1"/>
  <c r="G1604" i="1"/>
  <c r="G1608" i="1"/>
  <c r="G1612" i="1"/>
  <c r="G1616" i="1"/>
  <c r="G1624" i="1"/>
  <c r="G1628" i="1"/>
  <c r="G1632" i="1"/>
  <c r="G1636" i="1"/>
  <c r="G1640" i="1"/>
  <c r="G1644" i="1"/>
  <c r="G1648" i="1"/>
  <c r="G1652" i="1"/>
  <c r="G1656" i="1"/>
  <c r="G1660" i="1"/>
  <c r="G1664" i="1"/>
  <c r="G1668" i="1"/>
  <c r="G1672" i="1"/>
  <c r="G1676" i="1"/>
  <c r="G1680" i="1"/>
  <c r="G1683" i="1"/>
  <c r="D49" i="4"/>
  <c r="F126" i="4"/>
  <c r="D125" i="4"/>
  <c r="F135" i="4"/>
  <c r="E134" i="4"/>
  <c r="D130" i="1" s="1"/>
  <c r="F154" i="4"/>
  <c r="D153" i="4"/>
  <c r="G335" i="9"/>
  <c r="E335" i="9" s="1"/>
  <c r="B335" i="9" s="1"/>
  <c r="F177" i="5"/>
  <c r="J1549" i="1"/>
  <c r="J1551" i="1"/>
  <c r="J1553" i="1"/>
  <c r="J1557" i="1"/>
  <c r="J1559" i="1"/>
  <c r="J1564" i="1"/>
  <c r="J1566" i="1"/>
  <c r="J1568" i="1"/>
  <c r="J1577" i="1"/>
  <c r="G1543" i="1"/>
  <c r="I1543" i="1" s="1"/>
  <c r="G1545" i="1"/>
  <c r="I1545" i="1" s="1"/>
  <c r="J1548" i="1"/>
  <c r="J1550" i="1"/>
  <c r="J1552" i="1"/>
  <c r="J1556" i="1"/>
  <c r="J1558" i="1"/>
  <c r="J1560" i="1"/>
  <c r="H1561" i="1"/>
  <c r="J1563" i="1"/>
  <c r="J1565" i="1"/>
  <c r="J1567" i="1"/>
  <c r="J1569" i="1"/>
  <c r="J1573" i="1"/>
  <c r="H1574" i="1"/>
  <c r="J1575" i="1"/>
  <c r="J1578" i="1"/>
  <c r="J1580" i="1"/>
  <c r="G1583" i="1"/>
  <c r="G1587" i="1"/>
  <c r="G1591" i="1"/>
  <c r="G1595" i="1"/>
  <c r="G1599" i="1"/>
  <c r="G1603" i="1"/>
  <c r="G1607" i="1"/>
  <c r="G1611" i="1"/>
  <c r="G1615" i="1"/>
  <c r="G1619" i="1"/>
  <c r="G1623" i="1"/>
  <c r="G1631" i="1"/>
  <c r="F7" i="4"/>
  <c r="H1682" i="1"/>
  <c r="E49" i="4"/>
  <c r="D45" i="1" s="1"/>
  <c r="D202" i="4"/>
  <c r="E69" i="5"/>
  <c r="E6" i="5" s="1"/>
  <c r="E141" i="6"/>
  <c r="E647" i="4"/>
  <c r="D641" i="1" s="1"/>
  <c r="H315" i="9"/>
  <c r="H314" i="9"/>
  <c r="E337" i="9"/>
  <c r="B337" i="9" s="1"/>
  <c r="H309" i="9"/>
  <c r="G309" i="9"/>
  <c r="H30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78" i="9"/>
  <c r="E178" i="9" s="1"/>
  <c r="B178" i="9" s="1"/>
  <c r="G174" i="9"/>
  <c r="E174" i="9" s="1"/>
  <c r="B174" i="9" s="1"/>
  <c r="I10" i="9"/>
  <c r="G179" i="9"/>
  <c r="G175" i="9"/>
  <c r="E175" i="9" s="1"/>
  <c r="B175" i="9" s="1"/>
  <c r="M228" i="9"/>
  <c r="D273" i="4"/>
  <c r="E373" i="4"/>
  <c r="D368" i="1" s="1"/>
  <c r="D571" i="4"/>
  <c r="D629" i="4"/>
  <c r="D88" i="5"/>
  <c r="E176" i="5"/>
  <c r="D295" i="5"/>
  <c r="D114" i="6"/>
  <c r="B163" i="9"/>
  <c r="G177" i="9"/>
  <c r="E177" i="9" s="1"/>
  <c r="B177" i="9" s="1"/>
  <c r="D82" i="4"/>
  <c r="D106" i="4"/>
  <c r="D140" i="4"/>
  <c r="D164" i="4"/>
  <c r="D230" i="4"/>
  <c r="D309" i="4"/>
  <c r="D361" i="4"/>
  <c r="D522" i="4"/>
  <c r="D7" i="5"/>
  <c r="E88" i="5"/>
  <c r="D1093" i="1" s="1"/>
  <c r="F89" i="5"/>
  <c r="D119" i="5"/>
  <c r="F180" i="5"/>
  <c r="F196" i="5"/>
  <c r="F202" i="5"/>
  <c r="D218" i="5"/>
  <c r="D176" i="5" s="1"/>
  <c r="D254" i="5"/>
  <c r="D5" i="6"/>
  <c r="D89" i="6"/>
  <c r="B26" i="9"/>
  <c r="B30" i="9"/>
  <c r="B34" i="9"/>
  <c r="B42" i="9"/>
  <c r="B46" i="9"/>
  <c r="B50" i="9"/>
  <c r="B54" i="9"/>
  <c r="B70" i="9"/>
  <c r="B74" i="9"/>
  <c r="B82" i="9"/>
  <c r="B86" i="9"/>
  <c r="B90" i="9"/>
  <c r="B98" i="9"/>
  <c r="B102" i="9"/>
  <c r="B106" i="9"/>
  <c r="E110" i="9"/>
  <c r="B110" i="9" s="1"/>
  <c r="E117" i="9"/>
  <c r="B117" i="9" s="1"/>
  <c r="B120" i="9"/>
  <c r="B123" i="9"/>
  <c r="E142" i="9"/>
  <c r="B142" i="9" s="1"/>
  <c r="E149" i="9"/>
  <c r="B149" i="9" s="1"/>
  <c r="B152" i="9"/>
  <c r="B155" i="9"/>
  <c r="D431" i="4"/>
  <c r="D479" i="4"/>
  <c r="D491" i="4"/>
  <c r="D597" i="4"/>
  <c r="E147" i="5"/>
  <c r="D1152" i="1" s="1"/>
  <c r="G314" i="9"/>
  <c r="E314" i="9" s="1"/>
  <c r="B314" i="9" s="1"/>
  <c r="G315" i="9"/>
  <c r="E315" i="9" s="1"/>
  <c r="B315"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B112" i="9"/>
  <c r="B115" i="9"/>
  <c r="E134" i="9"/>
  <c r="B134" i="9" s="1"/>
  <c r="E141" i="9"/>
  <c r="B141" i="9" s="1"/>
  <c r="B144" i="9"/>
  <c r="B147" i="9"/>
  <c r="B164" i="9"/>
  <c r="G176" i="9"/>
  <c r="E176" i="9" s="1"/>
  <c r="B176" i="9" s="1"/>
  <c r="G180" i="9"/>
  <c r="E114" i="9"/>
  <c r="B114" i="9" s="1"/>
  <c r="E122" i="9"/>
  <c r="B122" i="9" s="1"/>
  <c r="E130" i="9"/>
  <c r="B130" i="9" s="1"/>
  <c r="E138" i="9"/>
  <c r="B138" i="9" s="1"/>
  <c r="E146" i="9"/>
  <c r="B146" i="9" s="1"/>
  <c r="E154" i="9"/>
  <c r="B154" i="9" s="1"/>
  <c r="E158" i="9"/>
  <c r="B158" i="9" s="1"/>
  <c r="E166" i="9"/>
  <c r="B166" i="9" s="1"/>
  <c r="B245" i="9"/>
  <c r="B251" i="9"/>
  <c r="B261" i="9"/>
  <c r="B277" i="9"/>
  <c r="B233" i="9"/>
  <c r="B249" i="9"/>
  <c r="B265" i="9"/>
  <c r="B271" i="9"/>
  <c r="B275" i="9"/>
  <c r="C1627" i="1" l="1"/>
  <c r="H1627" i="1" s="1"/>
  <c r="C1621" i="1"/>
  <c r="G1621" i="1" s="1"/>
  <c r="H1601" i="1"/>
  <c r="G1601" i="1"/>
  <c r="D44" i="8"/>
  <c r="H19" i="9" s="1"/>
  <c r="E19" i="9" s="1"/>
  <c r="B19" i="9" s="1"/>
  <c r="H1582" i="1"/>
  <c r="G578" i="1"/>
  <c r="H530" i="1"/>
  <c r="E535" i="4"/>
  <c r="E640" i="4" s="1"/>
  <c r="D634" i="1" s="1"/>
  <c r="G531" i="1"/>
  <c r="H531" i="1"/>
  <c r="E430" i="4"/>
  <c r="G316" i="1"/>
  <c r="H317" i="1"/>
  <c r="G317" i="1"/>
  <c r="E308" i="4"/>
  <c r="D303" i="1" s="1"/>
  <c r="D304" i="1"/>
  <c r="H642" i="1"/>
  <c r="G642" i="1"/>
  <c r="G421" i="1"/>
  <c r="H421" i="1"/>
  <c r="H217" i="1"/>
  <c r="G217" i="1"/>
  <c r="G199" i="1"/>
  <c r="H199" i="1"/>
  <c r="H174" i="1"/>
  <c r="G174" i="1"/>
  <c r="E152" i="4"/>
  <c r="I18" i="3" s="1"/>
  <c r="G150" i="1"/>
  <c r="G137" i="1"/>
  <c r="H137" i="1"/>
  <c r="F134" i="4"/>
  <c r="H39" i="1"/>
  <c r="G39" i="1"/>
  <c r="E6" i="4"/>
  <c r="I17" i="3" s="1"/>
  <c r="H3" i="1"/>
  <c r="D1011" i="1"/>
  <c r="F176" i="5"/>
  <c r="D175" i="5"/>
  <c r="C1180" i="1"/>
  <c r="H24" i="3"/>
  <c r="H368" i="1"/>
  <c r="G368" i="1"/>
  <c r="F125" i="4"/>
  <c r="C121" i="1"/>
  <c r="E180" i="9"/>
  <c r="B180" i="9" s="1"/>
  <c r="H1152" i="1"/>
  <c r="G1152" i="1"/>
  <c r="F431" i="4"/>
  <c r="D430" i="4"/>
  <c r="C425" i="1"/>
  <c r="G347" i="9"/>
  <c r="E347" i="9" s="1"/>
  <c r="D141" i="6"/>
  <c r="F5" i="6"/>
  <c r="C1400" i="1"/>
  <c r="H27" i="3"/>
  <c r="D360" i="4"/>
  <c r="F361" i="4"/>
  <c r="C356" i="1"/>
  <c r="F140" i="4"/>
  <c r="C136" i="1"/>
  <c r="F114" i="6"/>
  <c r="C1509" i="1"/>
  <c r="H30" i="3"/>
  <c r="F629" i="4"/>
  <c r="C623" i="1"/>
  <c r="F273" i="4"/>
  <c r="C269" i="1"/>
  <c r="E179" i="9"/>
  <c r="B179" i="9" s="1"/>
  <c r="F228" i="9"/>
  <c r="B228" i="9" s="1"/>
  <c r="F373" i="4"/>
  <c r="F89" i="6"/>
  <c r="C1484" i="1"/>
  <c r="G338" i="9"/>
  <c r="E338" i="9" s="1"/>
  <c r="B338" i="9" s="1"/>
  <c r="F218" i="5"/>
  <c r="C1222" i="1"/>
  <c r="F119" i="5"/>
  <c r="C1124" i="1"/>
  <c r="F522" i="4"/>
  <c r="C516" i="1"/>
  <c r="C160" i="1"/>
  <c r="F164" i="4"/>
  <c r="F88" i="5"/>
  <c r="C1093" i="1"/>
  <c r="H641" i="1"/>
  <c r="G641" i="1"/>
  <c r="F202" i="4"/>
  <c r="C198" i="1"/>
  <c r="G24" i="9"/>
  <c r="F153" i="4"/>
  <c r="D152" i="4"/>
  <c r="H24" i="9"/>
  <c r="C149" i="1"/>
  <c r="F597" i="4"/>
  <c r="C591" i="1"/>
  <c r="F254" i="5"/>
  <c r="C1258" i="1"/>
  <c r="D308" i="4"/>
  <c r="F309" i="4"/>
  <c r="C304" i="1"/>
  <c r="F106" i="4"/>
  <c r="C102" i="1"/>
  <c r="F295" i="5"/>
  <c r="C1299" i="1"/>
  <c r="F571" i="4"/>
  <c r="C565" i="1"/>
  <c r="H130" i="1"/>
  <c r="G130" i="1"/>
  <c r="F49" i="4"/>
  <c r="C45" i="1"/>
  <c r="I1561" i="1"/>
  <c r="G345" i="9"/>
  <c r="E345" i="9" s="1"/>
  <c r="C1537" i="1"/>
  <c r="H33" i="3"/>
  <c r="E360" i="4"/>
  <c r="F479" i="4"/>
  <c r="C473" i="1"/>
  <c r="D1074" i="1"/>
  <c r="I23" i="3"/>
  <c r="F491" i="4"/>
  <c r="C485" i="1"/>
  <c r="D250" i="5"/>
  <c r="D6" i="5"/>
  <c r="F7" i="5"/>
  <c r="C1012" i="1"/>
  <c r="H22" i="3"/>
  <c r="C226" i="1"/>
  <c r="F230" i="4"/>
  <c r="F82" i="4"/>
  <c r="C78" i="1"/>
  <c r="E175" i="5"/>
  <c r="D1179" i="1" s="1"/>
  <c r="D1180" i="1"/>
  <c r="I24" i="3"/>
  <c r="D535" i="4"/>
  <c r="B207" i="9"/>
  <c r="E309" i="9"/>
  <c r="B309" i="9" s="1"/>
  <c r="D1536" i="1"/>
  <c r="I31" i="3"/>
  <c r="F647" i="4"/>
  <c r="D6" i="4"/>
  <c r="I1574" i="1"/>
  <c r="D69" i="5"/>
  <c r="H1621" i="1" l="1"/>
  <c r="G1627" i="1"/>
  <c r="C1620" i="1"/>
  <c r="G342" i="9"/>
  <c r="E342" i="9" s="1"/>
  <c r="B342" i="9" s="1"/>
  <c r="I39" i="3"/>
  <c r="G343" i="9"/>
  <c r="E343" i="9" s="1"/>
  <c r="B343" i="9" s="1"/>
  <c r="K1480" i="9"/>
  <c r="D529" i="1"/>
  <c r="E639" i="4"/>
  <c r="D633" i="1" s="1"/>
  <c r="D424" i="1"/>
  <c r="D148" i="1"/>
  <c r="E299" i="4"/>
  <c r="E423" i="4" s="1"/>
  <c r="D2" i="1"/>
  <c r="E422" i="4"/>
  <c r="D417" i="1" s="1"/>
  <c r="H485" i="1"/>
  <c r="G485" i="1"/>
  <c r="H516" i="1"/>
  <c r="G516" i="1"/>
  <c r="H1620" i="1"/>
  <c r="G1620" i="1"/>
  <c r="H11" i="3"/>
  <c r="B345" i="9"/>
  <c r="E344" i="9"/>
  <c r="I10" i="3" s="1"/>
  <c r="H591" i="1"/>
  <c r="G591" i="1"/>
  <c r="D299" i="4"/>
  <c r="C148" i="1"/>
  <c r="H18" i="3"/>
  <c r="F152" i="4"/>
  <c r="H136" i="1"/>
  <c r="G136" i="1"/>
  <c r="D418" i="4"/>
  <c r="F360" i="4"/>
  <c r="C355" i="1"/>
  <c r="F141" i="6"/>
  <c r="C1536" i="1"/>
  <c r="H31" i="3"/>
  <c r="H121" i="1"/>
  <c r="G121" i="1"/>
  <c r="H1012" i="1"/>
  <c r="G1012" i="1"/>
  <c r="H473" i="1"/>
  <c r="G473" i="1"/>
  <c r="H1537" i="1"/>
  <c r="G1537" i="1"/>
  <c r="H1093" i="1"/>
  <c r="G1093" i="1"/>
  <c r="H623" i="1"/>
  <c r="G623" i="1"/>
  <c r="D639" i="4"/>
  <c r="F430" i="4"/>
  <c r="C424" i="1"/>
  <c r="F175" i="5"/>
  <c r="C1179" i="1"/>
  <c r="G306" i="9"/>
  <c r="E306" i="9" s="1"/>
  <c r="B306" i="9" s="1"/>
  <c r="G299" i="9"/>
  <c r="F6" i="5"/>
  <c r="C1011" i="1"/>
  <c r="E418" i="4"/>
  <c r="D413" i="1" s="1"/>
  <c r="D355" i="1"/>
  <c r="E417" i="4"/>
  <c r="D412" i="1" s="1"/>
  <c r="H102" i="1"/>
  <c r="G102" i="1"/>
  <c r="H269" i="1"/>
  <c r="G269" i="1"/>
  <c r="E346" i="9"/>
  <c r="B347" i="9"/>
  <c r="H1299" i="1"/>
  <c r="G1299" i="1"/>
  <c r="H304" i="1"/>
  <c r="G304" i="1"/>
  <c r="H198" i="1"/>
  <c r="G198" i="1"/>
  <c r="H1222" i="1"/>
  <c r="G1222" i="1"/>
  <c r="D422" i="4"/>
  <c r="D300" i="4"/>
  <c r="C2" i="1"/>
  <c r="F6" i="4"/>
  <c r="H17" i="3"/>
  <c r="H226" i="1"/>
  <c r="G226" i="1"/>
  <c r="H565" i="1"/>
  <c r="G565" i="1"/>
  <c r="D417" i="4"/>
  <c r="F308" i="4"/>
  <c r="C303" i="1"/>
  <c r="H1124" i="1"/>
  <c r="G1124" i="1"/>
  <c r="F69" i="5"/>
  <c r="C1074" i="1"/>
  <c r="H23" i="3"/>
  <c r="F535" i="4"/>
  <c r="D640" i="4"/>
  <c r="C529" i="1"/>
  <c r="H78" i="1"/>
  <c r="G78" i="1"/>
  <c r="F250" i="5"/>
  <c r="C1254" i="1"/>
  <c r="H25" i="3"/>
  <c r="H45" i="1"/>
  <c r="G45" i="1"/>
  <c r="H1258" i="1"/>
  <c r="G1258" i="1"/>
  <c r="H149" i="1"/>
  <c r="G149" i="1"/>
  <c r="E24" i="9"/>
  <c r="H160" i="1"/>
  <c r="G160" i="1"/>
  <c r="H1484" i="1"/>
  <c r="G1484" i="1"/>
  <c r="H1509" i="1"/>
  <c r="G1509" i="1"/>
  <c r="H356" i="1"/>
  <c r="G356" i="1"/>
  <c r="H9" i="3"/>
  <c r="H1400" i="1"/>
  <c r="G1400" i="1"/>
  <c r="H425" i="1"/>
  <c r="G425" i="1"/>
  <c r="H1180" i="1"/>
  <c r="G1180" i="1"/>
  <c r="H299" i="9"/>
  <c r="E341" i="9" l="1"/>
  <c r="E424" i="4"/>
  <c r="D419" i="1" s="1"/>
  <c r="E300" i="4"/>
  <c r="D296" i="1" s="1"/>
  <c r="D295" i="1"/>
  <c r="E301" i="4"/>
  <c r="D297" i="1" s="1"/>
  <c r="E643" i="4"/>
  <c r="D637" i="1" s="1"/>
  <c r="B24" i="9"/>
  <c r="H1254" i="1"/>
  <c r="G1254" i="1"/>
  <c r="H529" i="1"/>
  <c r="G529" i="1"/>
  <c r="H1074" i="1"/>
  <c r="G1074" i="1"/>
  <c r="H303" i="1"/>
  <c r="G303" i="1"/>
  <c r="F639" i="4"/>
  <c r="C633" i="1"/>
  <c r="H148" i="1"/>
  <c r="G148" i="1"/>
  <c r="F640" i="4"/>
  <c r="C634" i="1"/>
  <c r="H2" i="1"/>
  <c r="G2" i="1"/>
  <c r="H355" i="1"/>
  <c r="G355" i="1"/>
  <c r="D301" i="4"/>
  <c r="F299" i="4"/>
  <c r="D423" i="4"/>
  <c r="C295" i="1"/>
  <c r="N3" i="9"/>
  <c r="I11" i="3"/>
  <c r="H8" i="3"/>
  <c r="H1011" i="1"/>
  <c r="G1011" i="1"/>
  <c r="H1179" i="1"/>
  <c r="G1179" i="1"/>
  <c r="F417" i="4"/>
  <c r="C412" i="1"/>
  <c r="F300" i="4"/>
  <c r="C296" i="1"/>
  <c r="E299" i="9"/>
  <c r="H424" i="1"/>
  <c r="G424" i="1"/>
  <c r="E644" i="4"/>
  <c r="E425" i="4"/>
  <c r="D420" i="1" s="1"/>
  <c r="H20" i="9"/>
  <c r="D418" i="1"/>
  <c r="I9" i="3"/>
  <c r="K3" i="9"/>
  <c r="D643" i="4"/>
  <c r="F422" i="4"/>
  <c r="C417" i="1"/>
  <c r="H1536" i="1"/>
  <c r="G1536" i="1"/>
  <c r="F418" i="4"/>
  <c r="C413" i="1"/>
  <c r="M3" i="9" l="1"/>
  <c r="G20" i="9"/>
  <c r="E20" i="9" s="1"/>
  <c r="B20" i="9" s="1"/>
  <c r="D644" i="4"/>
  <c r="D645" i="4" s="1"/>
  <c r="D425" i="4"/>
  <c r="F423" i="4"/>
  <c r="C418" i="1"/>
  <c r="H634" i="1"/>
  <c r="G634" i="1"/>
  <c r="H633" i="1"/>
  <c r="G633" i="1"/>
  <c r="H413" i="1"/>
  <c r="G413" i="1"/>
  <c r="H417" i="1"/>
  <c r="G417" i="1"/>
  <c r="B299" i="9"/>
  <c r="F643" i="4"/>
  <c r="C637" i="1"/>
  <c r="H412" i="1"/>
  <c r="G412" i="1"/>
  <c r="E646" i="4"/>
  <c r="D638" i="1"/>
  <c r="H296" i="1"/>
  <c r="G296" i="1"/>
  <c r="F301" i="4"/>
  <c r="C297" i="1"/>
  <c r="D424" i="4"/>
  <c r="E645" i="4"/>
  <c r="H295" i="1"/>
  <c r="G295" i="1"/>
  <c r="F645" i="4" l="1"/>
  <c r="C639" i="1"/>
  <c r="H297" i="1"/>
  <c r="G297" i="1"/>
  <c r="E649" i="4"/>
  <c r="D639" i="1"/>
  <c r="E650" i="4"/>
  <c r="D640" i="1"/>
  <c r="H418" i="1"/>
  <c r="G418" i="1"/>
  <c r="F424" i="4"/>
  <c r="C419" i="1"/>
  <c r="F425" i="4"/>
  <c r="C420" i="1"/>
  <c r="H333" i="9"/>
  <c r="G333" i="9"/>
  <c r="E333" i="9" s="1"/>
  <c r="H637" i="1"/>
  <c r="G637" i="1"/>
  <c r="D646" i="4"/>
  <c r="D649" i="4" s="1"/>
  <c r="F644" i="4"/>
  <c r="C638" i="1"/>
  <c r="F649" i="4" l="1"/>
  <c r="C643" i="1"/>
  <c r="H19" i="3"/>
  <c r="G297" i="9"/>
  <c r="E297" i="9" s="1"/>
  <c r="B297" i="9" s="1"/>
  <c r="H420" i="1"/>
  <c r="G420" i="1"/>
  <c r="H638" i="1"/>
  <c r="G638" i="1"/>
  <c r="D643" i="1"/>
  <c r="I19" i="3"/>
  <c r="H639" i="1"/>
  <c r="G639" i="1"/>
  <c r="B333" i="9"/>
  <c r="E298" i="9"/>
  <c r="I8" i="3" s="1"/>
  <c r="H419" i="1"/>
  <c r="G419" i="1"/>
  <c r="F646" i="4"/>
  <c r="D650" i="4"/>
  <c r="C640" i="1"/>
  <c r="D644" i="1"/>
  <c r="I20" i="3"/>
  <c r="H640" i="1" l="1"/>
  <c r="G640" i="1"/>
  <c r="H7" i="3"/>
  <c r="H643" i="1"/>
  <c r="G643" i="1"/>
  <c r="F650" i="4"/>
  <c r="C644" i="1"/>
  <c r="H20" i="3"/>
  <c r="J3" i="9" l="1"/>
  <c r="H644" i="1"/>
  <c r="G644" i="1"/>
  <c r="G295" i="9" l="1"/>
  <c r="L293" i="9"/>
  <c r="F293" i="9" s="1"/>
  <c r="H295" i="9"/>
  <c r="H18" i="9"/>
  <c r="G22" i="9"/>
  <c r="M16" i="9"/>
  <c r="L15" i="9"/>
  <c r="H21" i="9"/>
  <c r="I17" i="9"/>
  <c r="G16" i="9"/>
  <c r="G21" i="9"/>
  <c r="H17" i="9"/>
  <c r="H22" i="9"/>
  <c r="G18" i="9"/>
  <c r="M15" i="9"/>
  <c r="K12" i="9"/>
  <c r="I13" i="9"/>
  <c r="J8" i="9"/>
  <c r="I7" i="9"/>
  <c r="I12" i="9"/>
  <c r="J6" i="9"/>
  <c r="I11" i="9"/>
  <c r="K5" i="9"/>
  <c r="H16" i="9"/>
  <c r="H15" i="9"/>
  <c r="J13" i="9"/>
  <c r="G15" i="9"/>
  <c r="J12" i="9"/>
  <c r="K7" i="9"/>
  <c r="I8" i="9"/>
  <c r="J7" i="9"/>
  <c r="K6" i="9"/>
  <c r="G17" i="9"/>
  <c r="J17" i="9"/>
  <c r="L16" i="9"/>
  <c r="I6" i="9"/>
  <c r="J5" i="9"/>
  <c r="K9" i="9"/>
  <c r="K11" i="9"/>
  <c r="I5" i="9"/>
  <c r="J9" i="9"/>
  <c r="K8" i="9"/>
  <c r="J11" i="9"/>
  <c r="J10" i="9"/>
  <c r="I9" i="9"/>
  <c r="K10" i="9"/>
  <c r="K13" i="9"/>
  <c r="F16" i="9" l="1"/>
  <c r="E15" i="9"/>
  <c r="E10" i="9"/>
  <c r="B10" i="9" s="1"/>
  <c r="E5" i="9"/>
  <c r="B5" i="9" s="1"/>
  <c r="E6" i="9"/>
  <c r="B6" i="9" s="1"/>
  <c r="E9" i="9"/>
  <c r="B9" i="9" s="1"/>
  <c r="E12" i="9"/>
  <c r="B12" i="9" s="1"/>
  <c r="E7" i="9"/>
  <c r="B7" i="9" s="1"/>
  <c r="E21" i="9"/>
  <c r="B21" i="9" s="1"/>
  <c r="F15" i="9"/>
  <c r="E8" i="9"/>
  <c r="B8" i="9" s="1"/>
  <c r="E11" i="9"/>
  <c r="B11" i="9" s="1"/>
  <c r="E18" i="9"/>
  <c r="B18" i="9" s="1"/>
  <c r="E16" i="9"/>
  <c r="B293" i="9"/>
  <c r="F23" i="9"/>
  <c r="E17" i="9"/>
  <c r="B17" i="9" s="1"/>
  <c r="E13" i="9"/>
  <c r="B13" i="9" s="1"/>
  <c r="E22" i="9"/>
  <c r="B22" i="9" s="1"/>
  <c r="E295" i="9"/>
  <c r="B16" i="9" l="1"/>
  <c r="F14" i="9"/>
  <c r="F3" i="9" s="1"/>
  <c r="E4" i="9"/>
  <c r="E14" i="9"/>
  <c r="I13" i="3" s="1"/>
  <c r="B295" i="9"/>
  <c r="E23" i="9"/>
  <c r="I7" i="3" s="1"/>
  <c r="B15" i="9"/>
  <c r="E3" i="9" l="1"/>
</calcChain>
</file>

<file path=xl/sharedStrings.xml><?xml version="1.0" encoding="utf-8"?>
<sst xmlns="http://schemas.openxmlformats.org/spreadsheetml/2006/main" count="4724" uniqueCount="3656">
  <si>
    <t>Obveznik:</t>
  </si>
  <si>
    <t>17925 - STROJARSKA TEHNIČKA ŠKOLA OSIJEK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</si>
  <si>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</si>
  <si>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</si>
  <si>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</si>
  <si>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</si>
  <si>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</si>
  <si>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</si>
  <si>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</si>
  <si>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</si>
  <si>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</si>
  <si>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</si>
  <si>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</si>
  <si>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</si>
  <si>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</si>
  <si>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</si>
  <si>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</si>
  <si>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</si>
  <si>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</si>
  <si>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</si>
  <si>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</si>
  <si>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</si>
  <si>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</si>
  <si>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</si>
  <si>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</si>
  <si>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</si>
  <si>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</si>
  <si>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</si>
  <si>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</si>
  <si>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</si>
  <si>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</si>
  <si>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</si>
  <si>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</si>
  <si>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</si>
  <si>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</si>
  <si>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</si>
  <si>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</si>
  <si>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</si>
  <si>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</si>
  <si>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</si>
  <si>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</si>
  <si>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</si>
  <si>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</si>
  <si>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</si>
  <si>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</si>
  <si>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</si>
  <si>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</si>
  <si>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</si>
  <si>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</si>
  <si>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</si>
  <si>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</si>
  <si>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</si>
  <si>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</si>
  <si>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</si>
  <si>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</si>
  <si>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</si>
  <si>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</si>
  <si>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</si>
  <si>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</si>
  <si>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</si>
  <si>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</si>
  <si>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</si>
  <si>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</si>
  <si>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</si>
  <si>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</si>
  <si>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</si>
  <si>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</si>
  <si>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</si>
  <si>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</si>
  <si>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</si>
  <si>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</si>
  <si>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</si>
  <si>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</si>
  <si>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</si>
  <si>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</si>
  <si>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</si>
  <si>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</si>
  <si>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</si>
  <si>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</si>
  <si>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</si>
  <si>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</si>
  <si>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</si>
  <si>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</si>
  <si>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</si>
  <si>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</si>
  <si>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</si>
  <si>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</si>
  <si>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</si>
  <si>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</si>
  <si>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</si>
  <si>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</si>
  <si>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</si>
  <si>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</si>
  <si>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</si>
  <si>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</si>
  <si>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</si>
  <si>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</si>
  <si>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</si>
  <si>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</si>
  <si>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</si>
  <si>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</si>
  <si>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</si>
  <si>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</si>
  <si>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</si>
  <si>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</si>
  <si>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</si>
  <si>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</si>
  <si>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</si>
  <si>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</si>
  <si>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</si>
  <si>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</si>
  <si>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</si>
  <si>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</si>
  <si>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</si>
  <si>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</si>
  <si>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</si>
  <si>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</si>
  <si>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</si>
  <si>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</si>
  <si>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</si>
  <si>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</si>
  <si>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</si>
  <si>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</si>
  <si>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</si>
  <si>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</si>
  <si>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</si>
  <si>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</si>
  <si>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</si>
  <si>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</si>
  <si>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</si>
  <si>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</si>
  <si>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</si>
  <si>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</si>
  <si>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</si>
  <si>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</si>
  <si>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</si>
  <si>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</si>
  <si>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</si>
  <si>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</si>
  <si>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</si>
  <si>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</si>
  <si>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</si>
  <si>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</si>
  <si>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</si>
  <si>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</si>
  <si>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</si>
  <si>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</si>
  <si>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</si>
  <si>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</si>
  <si>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</si>
  <si>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</si>
  <si>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</si>
  <si>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</si>
  <si>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</si>
  <si>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</si>
  <si>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</si>
  <si>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</si>
  <si>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</si>
  <si>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</si>
  <si>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</si>
  <si>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</si>
  <si>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</si>
  <si>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</si>
  <si>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</si>
  <si>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</si>
  <si>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</si>
  <si>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</si>
  <si>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</si>
  <si>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</si>
  <si>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</si>
  <si>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</si>
  <si>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</si>
  <si>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</si>
  <si>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</si>
  <si>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</si>
  <si>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</si>
  <si>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</si>
  <si>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</si>
  <si>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</si>
  <si>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</si>
  <si>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</si>
  <si>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</si>
  <si>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</si>
  <si>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</si>
  <si>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</si>
  <si>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</si>
  <si>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</si>
  <si>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</si>
  <si>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</si>
  <si>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</si>
  <si>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</si>
  <si>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</si>
  <si>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</si>
  <si>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</si>
  <si>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</si>
  <si>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</si>
  <si>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</si>
  <si>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</si>
  <si>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</si>
  <si>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</si>
  <si>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</si>
  <si>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</si>
  <si>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</si>
  <si>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</si>
  <si>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</si>
  <si>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</si>
  <si>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</si>
  <si>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</si>
  <si>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</si>
  <si>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</si>
  <si>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</si>
  <si>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</si>
  <si>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</si>
  <si>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</si>
  <si>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</si>
  <si>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</si>
  <si>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</si>
  <si>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</si>
  <si>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</si>
  <si>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</si>
  <si>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</si>
  <si>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</si>
  <si>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</si>
  <si>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</si>
  <si>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</si>
  <si>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</si>
  <si>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</si>
  <si>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</si>
  <si>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</si>
  <si>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</si>
  <si>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</si>
  <si>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</si>
  <si>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</si>
  <si>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</si>
  <si>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</si>
  <si>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</si>
  <si>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</si>
  <si>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</si>
  <si>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</si>
  <si>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</si>
  <si>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</si>
  <si>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</si>
  <si>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</si>
  <si>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</si>
  <si>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</si>
  <si>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</si>
  <si>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</si>
  <si>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</si>
  <si>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</si>
  <si>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</si>
  <si>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</si>
  <si>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</si>
  <si>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</si>
  <si>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</si>
  <si>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</si>
  <si>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</si>
  <si>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</si>
  <si>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</si>
  <si>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</si>
  <si>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</si>
  <si>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</si>
  <si>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</si>
  <si>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</si>
  <si>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</si>
  <si>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</si>
  <si>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</si>
  <si>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</si>
  <si>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</si>
  <si>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</si>
  <si>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</si>
  <si>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</si>
  <si>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</si>
  <si>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</si>
  <si>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</si>
  <si>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</si>
  <si>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</si>
  <si>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</si>
  <si>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</si>
  <si>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</si>
  <si>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</si>
  <si>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</si>
  <si>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</si>
  <si>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</si>
  <si>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</si>
  <si>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</si>
  <si>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</si>
  <si>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</si>
  <si>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</si>
  <si>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</si>
  <si>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</si>
  <si>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</si>
  <si>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</si>
  <si>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</si>
  <si>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</si>
  <si>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</si>
  <si>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</si>
  <si>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</si>
  <si>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</si>
  <si>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</si>
  <si>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</si>
  <si>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</si>
  <si>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</si>
  <si>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</si>
  <si>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</si>
  <si>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</si>
  <si>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</si>
  <si>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</si>
  <si>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</si>
  <si>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</si>
  <si>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</si>
  <si>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</si>
  <si>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</si>
  <si>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</si>
  <si>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</si>
  <si>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</si>
  <si>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</si>
  <si>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</si>
  <si>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</si>
  <si>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</si>
  <si>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</si>
  <si>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</si>
  <si>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</si>
  <si>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</si>
  <si>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</si>
  <si>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</si>
  <si>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</si>
  <si>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</si>
  <si>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</si>
  <si>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</si>
  <si>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</si>
  <si>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</si>
  <si>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</si>
  <si>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</si>
  <si>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</si>
  <si>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</si>
  <si>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</si>
  <si>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</si>
  <si>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</si>
  <si>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</si>
  <si>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</si>
  <si>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</si>
  <si>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</si>
  <si>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</si>
  <si>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</si>
  <si>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</si>
  <si>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</si>
  <si>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</si>
  <si>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</si>
  <si>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</si>
  <si>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</si>
  <si>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</si>
  <si>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</si>
  <si>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</si>
  <si>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</si>
  <si>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</si>
  <si>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</si>
  <si>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</si>
  <si>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</si>
  <si>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</si>
  <si>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</si>
  <si>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</si>
  <si>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</si>
  <si>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</si>
  <si>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</si>
  <si>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</si>
  <si>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</si>
  <si>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</si>
  <si>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</si>
  <si>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</si>
  <si>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</si>
  <si>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</si>
  <si>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</si>
  <si>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</si>
  <si>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</si>
  <si>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</si>
  <si>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</si>
  <si>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</si>
  <si>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</si>
  <si>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</si>
  <si>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</si>
  <si>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</si>
  <si>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</si>
  <si>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</si>
  <si>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</si>
  <si>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</si>
  <si>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</si>
  <si>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</si>
  <si>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</si>
  <si>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</si>
  <si>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</si>
  <si>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</si>
  <si>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</si>
  <si>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</si>
  <si>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</si>
  <si>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</si>
  <si>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</si>
  <si>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</si>
  <si>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</si>
  <si>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</si>
  <si>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</si>
  <si>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</si>
  <si>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</si>
  <si>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</si>
  <si>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</si>
  <si>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</si>
  <si>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</si>
  <si>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</si>
  <si>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</si>
  <si>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</si>
  <si>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</si>
  <si>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</si>
  <si>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</si>
  <si>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</si>
  <si>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</si>
  <si>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</si>
  <si>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</si>
  <si>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</si>
  <si>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</si>
  <si>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</si>
  <si>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</si>
  <si>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</si>
  <si>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</si>
  <si>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</si>
  <si>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</si>
  <si>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</si>
  <si>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</si>
  <si>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</si>
  <si>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</si>
  <si>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</si>
  <si>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</si>
  <si>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</si>
  <si>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</si>
  <si>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</si>
  <si>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</si>
  <si>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</si>
  <si>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</si>
  <si>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</si>
  <si>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</si>
  <si>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</si>
  <si>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</si>
  <si>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</si>
  <si>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</si>
  <si>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</si>
  <si>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</si>
  <si>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</si>
  <si>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</si>
  <si>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</si>
  <si>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</si>
  <si>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</si>
  <si>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</si>
  <si>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</si>
  <si>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</si>
  <si>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</si>
  <si>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</si>
  <si>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</si>
  <si>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</si>
  <si>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</si>
  <si>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</si>
  <si>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</si>
  <si>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</si>
  <si>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</si>
  <si>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</si>
  <si>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</si>
  <si>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</si>
  <si>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</si>
  <si>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</si>
  <si>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</si>
  <si>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</si>
  <si>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</si>
  <si>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</si>
  <si>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</si>
  <si>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</si>
  <si>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</si>
  <si>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</si>
  <si>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</si>
  <si>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</si>
  <si>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</si>
  <si>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</si>
  <si>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</si>
  <si>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</si>
  <si>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</si>
  <si>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</si>
  <si>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</si>
  <si>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</si>
  <si>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</si>
  <si>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</si>
  <si>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</si>
  <si>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</si>
  <si>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</si>
  <si>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</si>
  <si>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</si>
  <si>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</si>
  <si>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</si>
  <si>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</si>
  <si>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</si>
  <si>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</si>
  <si>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</si>
  <si>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</si>
  <si>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</si>
  <si>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</si>
  <si>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</si>
  <si>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</si>
  <si>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</si>
  <si>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</si>
  <si>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</si>
  <si>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</si>
  <si>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</si>
  <si>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</si>
  <si>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</si>
  <si>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</si>
  <si>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</si>
  <si>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</si>
  <si>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</si>
  <si>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</si>
  <si>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</si>
  <si>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</si>
  <si>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</si>
  <si>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</si>
  <si>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</si>
  <si>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</si>
  <si>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</si>
  <si>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</si>
  <si>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</si>
  <si>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</si>
  <si>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</si>
  <si>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</si>
  <si>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</si>
  <si>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</si>
  <si>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</si>
  <si>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</si>
  <si>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</si>
  <si>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</si>
  <si>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</si>
  <si>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</si>
  <si>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</si>
  <si>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</si>
  <si>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</si>
  <si>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</si>
  <si>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</si>
  <si>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</si>
  <si>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</si>
  <si>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</si>
  <si>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</si>
  <si>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</si>
  <si>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</si>
  <si>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</si>
  <si>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</si>
  <si>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</si>
  <si>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</si>
  <si>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</si>
  <si>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</si>
  <si>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</si>
  <si>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</si>
  <si>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</si>
  <si>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</si>
  <si>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</si>
  <si>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</si>
  <si>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</si>
  <si>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</si>
  <si>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</si>
  <si>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</si>
  <si>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</si>
  <si>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</si>
  <si>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</si>
  <si>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</si>
  <si>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</si>
  <si>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</si>
  <si>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</si>
  <si>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</si>
  <si>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</si>
  <si>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</si>
  <si>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</si>
  <si>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</si>
  <si>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</si>
  <si>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</si>
  <si>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</si>
  <si>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</si>
  <si>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</si>
  <si>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</si>
  <si>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</si>
  <si>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</si>
  <si>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</si>
  <si>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</si>
  <si>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</si>
  <si>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</si>
  <si>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</si>
  <si>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</si>
  <si>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</si>
  <si>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</si>
  <si>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</si>
  <si>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</si>
  <si>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</si>
  <si>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</si>
  <si>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</si>
  <si>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</si>
  <si>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</si>
  <si>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</si>
  <si>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</si>
  <si>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</si>
  <si>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</si>
  <si>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</si>
  <si>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</si>
  <si>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</si>
  <si>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</si>
  <si>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</si>
  <si>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</si>
  <si>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</si>
  <si>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</si>
  <si>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</si>
  <si>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</si>
  <si>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</si>
  <si>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</si>
  <si>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</si>
  <si>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</si>
  <si>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</si>
  <si>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</si>
  <si>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</si>
  <si>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</si>
  <si>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</si>
  <si>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</si>
  <si>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</si>
  <si>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</si>
  <si>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</si>
  <si>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</si>
  <si>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</si>
  <si>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</si>
  <si>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</si>
  <si>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</si>
  <si>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</si>
  <si>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</si>
  <si>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</si>
  <si>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</si>
  <si>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</si>
  <si>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</si>
  <si>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</si>
  <si>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</si>
  <si>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</si>
  <si>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</si>
  <si>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</si>
  <si>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</si>
  <si>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</si>
  <si>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</si>
  <si>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</si>
  <si>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</si>
  <si>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</si>
  <si>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</si>
  <si>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</si>
  <si>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</si>
  <si>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</si>
  <si>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</si>
  <si>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</si>
  <si>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</si>
  <si>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</si>
  <si>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</si>
  <si>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</si>
  <si>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</si>
  <si>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</si>
  <si>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</si>
  <si>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</si>
  <si>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</si>
  <si>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</si>
  <si>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</si>
  <si>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</si>
  <si>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</si>
  <si>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</si>
  <si>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</si>
  <si>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</si>
  <si>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</si>
  <si>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</si>
  <si>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</si>
  <si>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</si>
  <si>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</si>
  <si>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</si>
  <si>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</si>
  <si>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</si>
  <si>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</si>
  <si>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</si>
  <si>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</si>
  <si>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</si>
  <si>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</si>
  <si>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</si>
  <si>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</si>
  <si>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</si>
  <si>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</si>
  <si>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</si>
  <si>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</si>
  <si>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</si>
  <si>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</si>
  <si>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</si>
  <si>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</si>
  <si>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</si>
  <si>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</si>
  <si>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</si>
  <si>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</si>
  <si>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</si>
  <si>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</si>
  <si>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</si>
  <si>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</si>
  <si>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</si>
  <si>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</si>
  <si>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</si>
  <si>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</si>
  <si>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</si>
  <si>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</si>
  <si>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</si>
  <si>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</si>
  <si>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</si>
  <si>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</si>
  <si>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</si>
  <si>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</si>
  <si>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</si>
  <si>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</si>
  <si>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</si>
  <si>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</si>
  <si>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</si>
  <si>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</si>
  <si>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</si>
  <si>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</si>
  <si>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</si>
  <si>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</si>
  <si>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</si>
  <si>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</si>
  <si>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</si>
  <si>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</si>
  <si>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</si>
  <si>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</si>
  <si>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</si>
  <si>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</si>
  <si>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</si>
  <si>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</si>
  <si>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</si>
  <si>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</si>
  <si>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</si>
  <si>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</si>
  <si>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</si>
  <si>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</si>
  <si>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</si>
  <si>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</si>
  <si>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</si>
  <si>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</si>
  <si>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</si>
  <si>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</si>
  <si>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</si>
  <si>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</si>
  <si>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</si>
  <si>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</si>
  <si>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</si>
  <si>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</si>
  <si>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</si>
  <si>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</si>
  <si>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</si>
  <si>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</si>
  <si>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</si>
  <si>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</si>
  <si>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</si>
  <si>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</si>
  <si>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</si>
  <si>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</si>
  <si>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</si>
  <si>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</si>
  <si>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</si>
  <si>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</si>
  <si>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</si>
  <si>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</si>
  <si>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</si>
  <si>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</si>
  <si>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</si>
  <si>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</si>
  <si>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</si>
  <si>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</si>
  <si>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</si>
  <si>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</si>
  <si>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</si>
  <si>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</si>
  <si>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</si>
  <si>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</si>
  <si>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</si>
  <si>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</si>
  <si>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</si>
  <si>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</si>
  <si>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</si>
  <si>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</si>
  <si>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</si>
  <si>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</si>
  <si>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</si>
  <si>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</si>
  <si>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</si>
  <si>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</si>
  <si>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</si>
  <si>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</si>
  <si>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</si>
  <si>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</si>
  <si>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</si>
  <si>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</si>
  <si>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</si>
  <si>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</si>
  <si>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</si>
  <si>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</si>
  <si>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</si>
  <si>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</si>
  <si>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</si>
  <si>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</si>
  <si>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</si>
  <si>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</si>
  <si>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</si>
  <si>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</si>
  <si>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</si>
  <si>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</si>
  <si>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</si>
  <si>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</si>
  <si>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</si>
  <si>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</si>
  <si>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</si>
  <si>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</si>
  <si>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</si>
  <si>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</si>
  <si>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</si>
  <si>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</si>
  <si>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</si>
  <si>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</si>
  <si>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</si>
  <si>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</si>
  <si>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</si>
  <si>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</si>
  <si>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</si>
  <si>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</si>
  <si>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</si>
  <si>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</si>
  <si>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</si>
  <si>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</si>
  <si>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</si>
  <si>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</si>
  <si>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</si>
  <si>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</si>
  <si>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</si>
  <si>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</si>
  <si>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</si>
  <si>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</si>
  <si>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</si>
  <si>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</si>
  <si>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</si>
  <si>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</si>
  <si>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</si>
  <si>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</si>
  <si>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</si>
  <si>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</si>
  <si>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</si>
  <si>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</si>
  <si>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</si>
  <si>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</si>
  <si>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</si>
  <si>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</si>
  <si>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</si>
  <si>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</si>
  <si>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</si>
  <si>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</si>
  <si>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</si>
  <si>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</si>
  <si>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</si>
  <si>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</si>
  <si>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</si>
  <si>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</si>
  <si>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</si>
  <si>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</si>
  <si>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</si>
  <si>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</si>
  <si>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</si>
  <si>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</si>
  <si>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</si>
  <si>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</si>
  <si>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</si>
  <si>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</si>
  <si>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</si>
  <si>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</si>
  <si>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</si>
  <si>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</si>
  <si>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</si>
  <si>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</si>
  <si>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</si>
  <si>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</si>
  <si>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</si>
  <si>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</si>
  <si>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</si>
  <si>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</si>
  <si>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</si>
  <si>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</si>
  <si>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</si>
  <si>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</si>
  <si>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</si>
  <si>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</si>
  <si>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</si>
  <si>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</si>
  <si>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</si>
  <si>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</si>
  <si>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</si>
  <si>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</si>
  <si>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</si>
  <si>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</si>
  <si>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</si>
  <si>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</si>
  <si>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</si>
  <si>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</si>
  <si>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</si>
  <si>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</si>
  <si>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</si>
  <si>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</si>
  <si>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</si>
  <si>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</si>
  <si>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</si>
  <si>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</si>
  <si>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</si>
  <si>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</si>
  <si>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</si>
  <si>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</si>
  <si>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</si>
  <si>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</si>
  <si>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</si>
  <si>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</si>
  <si>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</si>
  <si>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</si>
  <si>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</si>
  <si>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</si>
  <si>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</si>
  <si>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</si>
  <si>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</si>
  <si>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</si>
  <si>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</si>
  <si>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</si>
  <si>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</si>
  <si>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</si>
  <si>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</si>
  <si>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</si>
  <si>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</si>
  <si>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</si>
  <si>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</si>
  <si>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</si>
  <si>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</si>
  <si>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</si>
  <si>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</si>
  <si>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</si>
  <si>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</si>
  <si>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</si>
  <si>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</si>
  <si>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</si>
  <si>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</si>
  <si>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</si>
  <si>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</si>
  <si>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</si>
  <si>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</si>
  <si>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</si>
  <si>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</si>
  <si>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</si>
  <si>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</si>
  <si>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</si>
  <si>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</si>
  <si>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</si>
  <si>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</si>
  <si>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</si>
  <si>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</si>
  <si>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</si>
  <si>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</si>
  <si>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</si>
  <si>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</si>
  <si>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</si>
  <si>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</si>
  <si>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</si>
  <si>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</si>
  <si>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</si>
  <si>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</si>
  <si>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</si>
  <si>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</si>
  <si>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</si>
  <si>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</si>
  <si>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</si>
  <si>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</si>
  <si>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</si>
  <si>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</si>
  <si>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</si>
  <si>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</si>
  <si>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</si>
  <si>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</si>
  <si>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</si>
  <si>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</si>
  <si>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</si>
  <si>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</si>
  <si>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</si>
  <si>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</si>
  <si>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</si>
  <si>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</si>
  <si>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</si>
  <si>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</si>
  <si>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</si>
  <si>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</si>
  <si>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</si>
  <si>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</si>
  <si>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</si>
  <si>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</si>
  <si>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</si>
  <si>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</si>
  <si>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</si>
  <si>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</si>
  <si>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</si>
  <si>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</si>
  <si>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</si>
  <si>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</si>
  <si>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</si>
  <si>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</si>
  <si>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</si>
  <si>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</si>
  <si>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</si>
  <si>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</si>
  <si>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</si>
  <si>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</si>
  <si>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</si>
  <si>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</si>
  <si>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</si>
  <si>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</si>
  <si>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</si>
  <si>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</si>
  <si>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</si>
  <si>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</si>
  <si>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</si>
  <si>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</si>
  <si>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</si>
  <si>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</si>
  <si>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</si>
  <si>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</si>
  <si>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</si>
  <si>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</si>
  <si>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</si>
  <si>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</si>
  <si>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</si>
  <si>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</si>
  <si>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</si>
  <si>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</si>
  <si>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</si>
  <si>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</si>
  <si>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</si>
  <si>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</si>
  <si>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</si>
  <si>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</si>
  <si>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</si>
  <si>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</si>
  <si>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</si>
  <si>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</si>
  <si>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</si>
  <si>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</si>
  <si>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</si>
  <si>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</si>
  <si>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</si>
  <si>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</si>
  <si>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</si>
  <si>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</si>
  <si>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</si>
  <si>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</si>
  <si>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</si>
  <si>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</si>
  <si>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</si>
  <si>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</si>
  <si>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</si>
  <si>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</si>
  <si>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</si>
  <si>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</si>
  <si>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</si>
  <si>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</si>
  <si>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</si>
  <si>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</si>
  <si>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</si>
  <si>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</si>
  <si>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</si>
  <si>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</si>
  <si>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</si>
  <si>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</si>
  <si>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</si>
  <si>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</si>
  <si>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</si>
  <si>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</si>
  <si>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</si>
  <si>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</si>
  <si>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</si>
  <si>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</si>
  <si>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</si>
  <si>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</si>
  <si>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</si>
  <si>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</si>
  <si>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</si>
  <si>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</si>
  <si>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</si>
  <si>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</si>
  <si>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</si>
  <si>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</si>
  <si>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</si>
  <si>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</si>
  <si>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</si>
  <si>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</si>
  <si>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</si>
  <si>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</si>
  <si>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</si>
  <si>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</si>
  <si>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</si>
  <si>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</si>
  <si>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</si>
  <si>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</si>
  <si>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</si>
  <si>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</si>
  <si>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</si>
  <si>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</si>
  <si>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</si>
  <si>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</si>
  <si>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</si>
  <si>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</si>
  <si>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</si>
  <si>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</si>
  <si>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</si>
  <si>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</si>
  <si>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</si>
  <si>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</si>
  <si>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</si>
  <si>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</si>
  <si>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</si>
  <si>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</si>
  <si>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</si>
  <si>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</si>
  <si>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</si>
  <si>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</si>
  <si>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</si>
  <si>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</si>
  <si>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</si>
  <si>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</si>
  <si>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</si>
  <si>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</si>
  <si>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</si>
  <si>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</si>
  <si>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</si>
  <si>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</si>
  <si>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</si>
  <si>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</si>
  <si>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</si>
  <si>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</si>
  <si>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</si>
  <si>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</si>
  <si>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</si>
  <si>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</si>
  <si>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</si>
  <si>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</si>
  <si>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</si>
  <si>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</si>
  <si>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</si>
  <si>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</si>
  <si>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</si>
  <si>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</si>
  <si>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</si>
  <si>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</si>
  <si>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</si>
  <si>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</si>
  <si>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</si>
  <si>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</si>
  <si>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</si>
  <si>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</si>
  <si>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</si>
  <si>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</si>
  <si>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</si>
  <si>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</si>
  <si>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</si>
  <si>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</si>
  <si>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</si>
  <si>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</si>
  <si>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</si>
  <si>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</si>
  <si>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</si>
  <si>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</si>
  <si>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</si>
  <si>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</si>
  <si>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</si>
  <si>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</si>
  <si>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</si>
  <si>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</si>
  <si>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</si>
  <si>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</si>
  <si>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</si>
  <si>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</si>
  <si>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</si>
  <si>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</si>
  <si>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</si>
  <si>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</si>
  <si>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</si>
  <si>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</si>
  <si>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</si>
  <si>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</si>
  <si>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</si>
  <si>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</si>
  <si>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</si>
  <si>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</si>
  <si>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</si>
  <si>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</si>
  <si>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</si>
  <si>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</si>
  <si>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</si>
  <si>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</si>
  <si>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</si>
  <si>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</si>
  <si>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</si>
  <si>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</si>
  <si>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</si>
  <si>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</si>
  <si>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</si>
  <si>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</si>
  <si>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</si>
  <si>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</si>
  <si>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</si>
  <si>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</si>
  <si>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</si>
  <si>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</si>
  <si>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</si>
  <si>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</si>
  <si>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</si>
  <si>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</si>
  <si>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</si>
  <si>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</si>
  <si>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</si>
  <si>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</si>
  <si>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</si>
  <si>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</si>
  <si>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</si>
  <si>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</si>
  <si>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</si>
  <si>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</si>
  <si>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</si>
  <si>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</si>
  <si>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</si>
  <si>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</si>
  <si>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</si>
  <si>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</si>
  <si>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</si>
  <si>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</si>
  <si>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</si>
  <si>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</si>
  <si>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</si>
  <si>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</si>
  <si>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</si>
  <si>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</si>
  <si>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</si>
  <si>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</si>
  <si>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</si>
  <si>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</si>
  <si>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</si>
  <si>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</si>
  <si>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</si>
  <si>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</si>
  <si>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</si>
  <si>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</si>
  <si>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</si>
  <si>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</si>
  <si>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</si>
  <si>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</si>
  <si>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</si>
  <si>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</si>
  <si>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</si>
  <si>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</si>
  <si>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</si>
  <si>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</si>
  <si>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</si>
  <si>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</si>
  <si>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</si>
  <si>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</si>
  <si>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</si>
  <si>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</si>
  <si>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</si>
  <si>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</si>
  <si>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</si>
  <si>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</si>
  <si>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</si>
  <si>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</si>
  <si>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</si>
  <si>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</si>
  <si>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</si>
  <si>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</si>
  <si>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</si>
  <si>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</si>
  <si>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</si>
  <si>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</si>
  <si>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</si>
  <si>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</si>
  <si>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</si>
  <si>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</si>
  <si>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</si>
  <si>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</si>
  <si>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</si>
  <si>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</si>
  <si>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</si>
  <si>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</si>
  <si>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</si>
  <si>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</si>
  <si>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</si>
  <si>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</si>
  <si>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</si>
  <si>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</si>
  <si>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</si>
  <si>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</si>
  <si>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</si>
  <si>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</si>
  <si>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</si>
  <si>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</si>
  <si>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</si>
  <si>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</si>
  <si>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</si>
  <si>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</si>
  <si>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</si>
  <si>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</si>
  <si>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</si>
  <si>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</si>
  <si>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</si>
  <si>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</si>
  <si>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</si>
  <si>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</si>
  <si>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</si>
  <si>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</si>
  <si>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</si>
  <si>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</si>
  <si>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</si>
  <si>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</si>
  <si>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</si>
  <si>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</si>
  <si>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</si>
  <si>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</si>
  <si>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</si>
  <si>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</si>
  <si>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</si>
  <si>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</si>
  <si>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</si>
  <si>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</si>
  <si>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</si>
  <si>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</si>
  <si>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</si>
  <si>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</si>
  <si>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</si>
  <si>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</si>
  <si>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</si>
  <si>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</si>
  <si>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</si>
  <si>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</si>
  <si>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</si>
  <si>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</si>
  <si>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</si>
  <si>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</si>
  <si>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</si>
  <si>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</si>
  <si>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</si>
  <si>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</si>
  <si>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</si>
  <si>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</si>
  <si>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</si>
  <si>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</si>
  <si>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</si>
  <si>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</si>
  <si>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</si>
  <si>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</si>
  <si>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</si>
  <si>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</si>
  <si>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</si>
  <si>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</si>
  <si>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</si>
  <si>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</si>
  <si>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</si>
  <si>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</si>
  <si>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</si>
  <si>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</si>
  <si>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</si>
  <si>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</si>
  <si>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</si>
  <si>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</si>
  <si>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</si>
  <si>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</si>
  <si>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</si>
  <si>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</si>
  <si>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</si>
  <si>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</si>
  <si>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</si>
  <si>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</si>
  <si>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</si>
  <si>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</si>
  <si>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</si>
  <si>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</si>
  <si>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</si>
  <si>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</si>
  <si>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</si>
  <si>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</si>
  <si>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</si>
  <si>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</si>
  <si>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</si>
  <si>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</si>
  <si>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</si>
  <si>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</si>
  <si>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</si>
  <si>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</si>
  <si>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</si>
  <si>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</si>
  <si>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</si>
  <si>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</si>
  <si>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</si>
  <si>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</si>
  <si>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</si>
  <si>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</si>
  <si>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</si>
  <si>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</si>
  <si>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</si>
  <si>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</si>
  <si>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</si>
  <si>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</si>
  <si>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</si>
  <si>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</si>
  <si>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</si>
  <si>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</si>
  <si>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</si>
  <si>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</si>
  <si>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</si>
  <si>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</si>
  <si>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</si>
  <si>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</si>
  <si>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</si>
  <si>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</si>
  <si>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</si>
  <si>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</si>
  <si>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</si>
  <si>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</si>
  <si>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</si>
  <si>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</si>
  <si>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</si>
  <si>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</si>
  <si>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</si>
  <si>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</si>
  <si>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</si>
  <si>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</si>
  <si>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</si>
  <si>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</si>
  <si>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</si>
  <si>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</si>
  <si>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</si>
  <si>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</si>
  <si>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</si>
  <si>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</si>
  <si>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</si>
  <si>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</si>
  <si>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</si>
  <si>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</si>
  <si>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</si>
  <si>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</si>
  <si>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</si>
  <si>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</si>
  <si>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</si>
  <si>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</si>
  <si>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</si>
  <si>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</si>
  <si>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</si>
  <si>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</si>
  <si>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</si>
  <si>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</si>
  <si>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</si>
  <si>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</si>
  <si>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</si>
  <si>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</si>
  <si>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</si>
  <si>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</si>
  <si>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</si>
  <si>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</si>
  <si>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</si>
  <si>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</si>
  <si>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</si>
  <si>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</si>
  <si>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</si>
  <si>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</si>
  <si>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</si>
  <si>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</si>
  <si>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</si>
  <si>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</si>
  <si>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</si>
  <si>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</si>
  <si>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</si>
  <si>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</si>
  <si>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</si>
  <si>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</si>
  <si>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</si>
  <si>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</si>
  <si>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</si>
  <si>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</si>
  <si>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</si>
  <si>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</si>
  <si>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</si>
  <si>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</si>
  <si>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</si>
  <si>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</si>
  <si>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</si>
  <si>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</si>
  <si>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</si>
  <si>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</si>
  <si>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</si>
  <si>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</si>
  <si>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</si>
  <si>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</si>
  <si>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</si>
  <si>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</si>
  <si>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</si>
  <si>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</si>
  <si>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</si>
  <si>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</si>
  <si>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</si>
  <si>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</si>
  <si>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</si>
  <si>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</si>
  <si>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</si>
  <si>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</si>
  <si>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</si>
  <si>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</si>
  <si>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</si>
  <si>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</si>
  <si>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</si>
  <si>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</si>
  <si>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</si>
  <si>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</si>
  <si>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</si>
  <si>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</si>
  <si>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</si>
  <si>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</si>
  <si>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</si>
  <si>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</si>
  <si>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</si>
  <si>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</si>
  <si>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</si>
  <si>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</si>
  <si>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</si>
  <si>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</si>
  <si>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</si>
  <si>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</si>
  <si>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</si>
  <si>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</si>
  <si>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</si>
  <si>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</si>
  <si>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</si>
  <si>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</si>
  <si>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</si>
  <si>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</si>
  <si>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</si>
  <si>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</si>
  <si>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</si>
  <si>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</si>
  <si>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</si>
  <si>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</si>
  <si>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</si>
  <si>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</si>
  <si>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</si>
  <si>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</si>
  <si>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</si>
  <si>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</si>
  <si>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</si>
  <si>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</si>
  <si>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</si>
  <si>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</si>
  <si>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</si>
  <si>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</si>
  <si>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</si>
  <si>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</si>
  <si>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</si>
  <si>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</si>
  <si>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</si>
  <si>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</si>
  <si>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</si>
  <si>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</si>
  <si>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</si>
  <si>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</si>
  <si>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</si>
  <si>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</si>
  <si>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</si>
  <si>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</si>
  <si>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</si>
  <si>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</si>
  <si>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</si>
  <si>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</si>
  <si>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</si>
  <si>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</si>
  <si>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</si>
  <si>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</si>
  <si>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</si>
  <si>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</si>
  <si>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</si>
  <si>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</si>
  <si>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</si>
  <si>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</si>
  <si>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</si>
  <si>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</si>
  <si>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</si>
  <si>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</si>
  <si>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</si>
  <si>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</si>
  <si>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</si>
  <si>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</si>
  <si>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</si>
  <si>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</si>
  <si>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</si>
  <si>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</si>
  <si>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</si>
  <si>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</si>
  <si>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</si>
  <si>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</si>
  <si>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</si>
  <si>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</si>
  <si>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</si>
  <si>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</si>
  <si>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</si>
  <si>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</si>
  <si>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</si>
  <si>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</si>
  <si>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</si>
  <si>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</si>
  <si>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</si>
  <si>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</si>
  <si>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</si>
  <si>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</si>
  <si>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</si>
  <si>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</si>
  <si>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</si>
  <si>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</si>
  <si>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</si>
  <si>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</si>
  <si>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</si>
  <si>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</si>
  <si>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</si>
  <si>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</si>
  <si>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</si>
  <si>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</si>
  <si>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</si>
  <si>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</si>
  <si>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</si>
  <si>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</si>
  <si>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</si>
  <si>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</si>
  <si>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</si>
  <si>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</si>
  <si>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</si>
  <si>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</si>
  <si>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</si>
  <si>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</si>
  <si>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</si>
  <si>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</si>
  <si>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</si>
  <si>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</si>
  <si>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</si>
  <si>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</si>
  <si>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</si>
  <si>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</si>
  <si>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</si>
  <si>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</si>
  <si>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</si>
  <si>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</si>
  <si>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</si>
  <si>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</si>
  <si>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</si>
  <si>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</si>
  <si>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</si>
  <si>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</si>
  <si>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</si>
  <si>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</si>
  <si>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</si>
  <si>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</si>
  <si>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</si>
  <si>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</si>
  <si>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</si>
  <si>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</si>
  <si>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</si>
  <si>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</si>
  <si>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</si>
  <si>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</si>
  <si>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</si>
  <si>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</si>
  <si>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</si>
  <si>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</si>
  <si>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</si>
  <si>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</si>
  <si>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</si>
  <si>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</si>
  <si>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</si>
  <si>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</si>
  <si>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</si>
  <si>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</si>
  <si>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</si>
  <si>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</si>
  <si>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</si>
  <si>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</si>
  <si>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</si>
  <si>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</si>
  <si>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</si>
  <si>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</si>
  <si>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</si>
  <si>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</si>
  <si>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</si>
  <si>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</si>
  <si>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</si>
  <si>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</si>
  <si>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</si>
  <si>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</si>
  <si>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</si>
  <si>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</si>
  <si>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</si>
  <si>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</si>
  <si>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</si>
  <si>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</si>
  <si>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</si>
  <si>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</si>
  <si>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</si>
  <si>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</si>
  <si>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</si>
  <si>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</si>
  <si>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</si>
  <si>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</si>
  <si>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</si>
  <si>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</si>
  <si>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</si>
  <si>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</si>
  <si>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</si>
  <si>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</si>
  <si>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</si>
  <si>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</si>
  <si>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</si>
  <si>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</si>
  <si>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</si>
  <si>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</si>
  <si>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</si>
  <si>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</si>
  <si>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</si>
  <si>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</si>
  <si>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</si>
  <si>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</si>
  <si>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</si>
  <si>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</si>
  <si>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</si>
  <si>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</si>
  <si>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</si>
  <si>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</si>
  <si>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</si>
  <si>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</si>
  <si>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</si>
  <si>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</si>
  <si>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</si>
  <si>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</si>
  <si>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</si>
  <si>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</si>
  <si>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</si>
  <si>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</si>
  <si>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</si>
  <si>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</si>
  <si>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</si>
  <si>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</si>
  <si>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</si>
  <si>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</si>
  <si>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</si>
  <si>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</si>
  <si>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</si>
  <si>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</si>
  <si>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</si>
  <si>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</si>
  <si>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</si>
  <si>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</si>
  <si>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</si>
  <si>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</si>
  <si>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</si>
  <si>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</si>
  <si>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</si>
  <si>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</si>
  <si>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</si>
  <si>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</si>
  <si>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</si>
  <si>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</si>
  <si>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</si>
  <si>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</si>
  <si>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</si>
  <si>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</si>
  <si>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</si>
  <si>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</si>
  <si>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</si>
  <si>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</si>
  <si>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</si>
  <si>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</si>
  <si>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</si>
  <si>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</si>
  <si>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</si>
  <si>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</si>
  <si>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</si>
  <si>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</si>
  <si>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</si>
  <si>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</si>
  <si>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</si>
  <si>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</si>
  <si>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</si>
  <si>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</si>
  <si>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</si>
  <si>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</si>
  <si>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</si>
  <si>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</si>
  <si>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</si>
  <si>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</si>
  <si>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</si>
  <si>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</si>
  <si>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</si>
  <si>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</si>
  <si>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</si>
  <si>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</si>
  <si>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</si>
  <si>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</si>
  <si>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</si>
  <si>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</si>
  <si>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</si>
  <si>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</si>
  <si>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</si>
  <si>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</si>
  <si>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</si>
  <si>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</si>
  <si>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</si>
  <si>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</si>
  <si>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</si>
  <si>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</si>
  <si>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</si>
  <si>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</si>
  <si>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</si>
  <si>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</si>
  <si>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</si>
  <si>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</si>
  <si>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</si>
  <si>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</si>
  <si>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</si>
  <si>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</si>
  <si>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</si>
  <si>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</si>
  <si>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</si>
  <si>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</si>
  <si>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</si>
  <si>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</si>
  <si>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</si>
  <si>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</si>
  <si>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</si>
  <si>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</si>
  <si>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</si>
  <si>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</si>
  <si>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</si>
  <si>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</si>
  <si>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</si>
  <si>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</si>
  <si>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</si>
  <si>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</si>
  <si>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</si>
  <si>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</si>
  <si>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</si>
  <si>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</si>
  <si>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</si>
  <si>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</si>
  <si>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</si>
  <si>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</si>
  <si>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</si>
  <si>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</si>
  <si>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</si>
  <si>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</si>
  <si>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</si>
  <si>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</si>
  <si>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</si>
  <si>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</si>
  <si>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</si>
  <si>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</si>
  <si>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</si>
  <si>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</si>
  <si>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</si>
  <si>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</si>
  <si>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</si>
  <si>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</si>
  <si>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</si>
  <si>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</si>
  <si>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</si>
  <si>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</si>
  <si>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</si>
  <si>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</si>
  <si>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</si>
  <si>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</si>
  <si>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</si>
  <si>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</si>
  <si>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</si>
  <si>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</si>
  <si>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</si>
  <si>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</si>
  <si>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</si>
  <si>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</si>
  <si>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</si>
  <si>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</si>
  <si>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</si>
  <si>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</si>
  <si>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</si>
  <si>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</si>
  <si>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</si>
  <si>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</si>
  <si>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</si>
  <si>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</si>
  <si>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</si>
  <si>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</si>
  <si>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</si>
  <si>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</si>
  <si>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</si>
  <si>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</si>
  <si>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</si>
  <si>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</si>
  <si>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</si>
  <si>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</si>
  <si>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</si>
  <si>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</si>
  <si>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</si>
  <si>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</si>
  <si>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</si>
  <si>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</si>
  <si>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</si>
  <si>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</si>
  <si>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</si>
  <si>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</si>
  <si>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</si>
  <si>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</si>
  <si>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</si>
  <si>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</si>
  <si>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</si>
  <si>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</si>
  <si>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</si>
  <si>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</si>
  <si>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</si>
  <si>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</si>
  <si>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</si>
  <si>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</si>
  <si>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</si>
  <si>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</si>
  <si>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</si>
  <si>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</si>
  <si>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</si>
  <si>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</si>
  <si>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</si>
  <si>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</si>
  <si>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</si>
  <si>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</si>
  <si>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</si>
  <si>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</si>
  <si>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</si>
  <si>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</si>
  <si>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</si>
  <si>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</si>
  <si>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</si>
  <si>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</si>
  <si>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</si>
  <si>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</si>
  <si>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</si>
  <si>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</si>
  <si>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</si>
  <si>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</si>
  <si>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</si>
  <si>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</si>
  <si>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</si>
  <si>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</si>
  <si>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</si>
  <si>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</si>
  <si>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</si>
  <si>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</si>
  <si>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</si>
  <si>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</si>
  <si>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</si>
  <si>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</si>
  <si>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</si>
  <si>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</si>
  <si>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</si>
  <si>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</si>
  <si>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</si>
  <si>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</si>
  <si>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</si>
  <si>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</si>
  <si>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</si>
  <si>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</si>
  <si>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</si>
  <si>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</si>
  <si>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</si>
  <si>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STROJARSKA TEHNIČKA ŠKOLA OSIJEK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</si>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</sst>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0.00\ _k_n_-;\-* #,##0.00\ _k_n_-;_-* &quot;-&quot;??\ _k_n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43"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20" applyNumberFormat="1" applyFont="1" applyFill="1" applyBorder="1" applyAlignment="1" applyProtection="1">
      <alignment horizontal="right" vertical="top" shrinkToFit="1"/>
    </xf>
    <xf numFmtId="43"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1026877.1699999999</v>
      </c>
      <c r="D2" s="7">
        <f>'PR-RAS'!E6</f>
        <v>1334925.77</v>
      </c>
      <c r="E2" s="7">
        <v>0</v>
      </c>
      <c r="F2" s="7">
        <v>0</v>
      </c>
      <c r="G2" s="8">
        <f t="shared" ref="G2:G274" si="0">(B2/1000)*(C2*1+D2*2)</f>
        <v>3696.7287099999999</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889338.86</v>
      </c>
      <c r="D45" s="2">
        <f>'PR-RAS'!E49</f>
        <v>1152826.46</v>
      </c>
      <c r="E45" s="2">
        <v>0</v>
      </c>
      <c r="F45" s="2">
        <v>0</v>
      </c>
      <c r="G45" s="3">
        <f t="shared" si="0"/>
        <v>140579.63831999997</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889338.86</v>
      </c>
      <c r="D64" s="2">
        <f>'PR-RAS'!E68</f>
        <v>1098517.71</v>
      </c>
      <c r="E64" s="2">
        <v>0</v>
      </c>
      <c r="F64" s="2">
        <v>0</v>
      </c>
      <c r="G64" s="3">
        <f t="shared" si="0"/>
        <v>194441.57963999998</v>
      </c>
      <c r="H64" s="3">
        <f t="shared" si="1"/>
        <v>0.43000000005122274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889338.86</v>
      </c>
      <c r="D65" s="2">
        <f>'PR-RAS'!E69</f>
        <v>1098517.71</v>
      </c>
      <c r="E65" s="2">
        <v>0</v>
      </c>
      <c r="F65" s="2">
        <v>0</v>
      </c>
      <c r="G65" s="3">
        <f t="shared" si="0"/>
        <v>197527.95392</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54308.75</v>
      </c>
      <c r="E70" s="2">
        <v>0</v>
      </c>
      <c r="F70" s="2">
        <v>0</v>
      </c>
      <c r="G70" s="3">
        <f t="shared" si="0"/>
        <v>7494.607500000001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54308.75</v>
      </c>
      <c r="E71" s="2">
        <v>0</v>
      </c>
      <c r="F71" s="2">
        <v>0</v>
      </c>
      <c r="G71" s="3">
        <f t="shared" si="0"/>
        <v>7603.2250000000004</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3117.1</v>
      </c>
      <c r="D102" s="2">
        <f>'PR-RAS'!E106</f>
        <v>3517.12</v>
      </c>
      <c r="E102" s="2">
        <v>0</v>
      </c>
      <c r="F102" s="2">
        <v>0</v>
      </c>
      <c r="G102" s="3">
        <f t="shared" si="0"/>
        <v>1025.2853400000001</v>
      </c>
      <c r="H102" s="3">
        <f t="shared" si="1"/>
        <v>0.21999999999979991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3117.1</v>
      </c>
      <c r="D108" s="2">
        <f>'PR-RAS'!E112</f>
        <v>3517.12</v>
      </c>
      <c r="E108" s="2">
        <v>0</v>
      </c>
      <c r="F108" s="2">
        <v>0</v>
      </c>
      <c r="G108" s="3">
        <f t="shared" si="0"/>
        <v>1086.1933799999999</v>
      </c>
      <c r="H108" s="3">
        <f t="shared" si="1"/>
        <v>0.21999999999979991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3117.1</v>
      </c>
      <c r="D113" s="2">
        <f>'PR-RAS'!E117</f>
        <v>3517.12</v>
      </c>
      <c r="E113" s="2">
        <v>0</v>
      </c>
      <c r="F113" s="2">
        <v>0</v>
      </c>
      <c r="G113" s="3">
        <f t="shared" si="0"/>
        <v>1136.9500800000001</v>
      </c>
      <c r="H113" s="3">
        <f t="shared" si="1"/>
        <v>0.21999999999979991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68083.5</v>
      </c>
      <c r="D121" s="2">
        <f>'PR-RAS'!E125</f>
        <v>102766.19</v>
      </c>
      <c r="E121" s="2">
        <v>0</v>
      </c>
      <c r="F121" s="2">
        <v>0</v>
      </c>
      <c r="G121" s="3">
        <f t="shared" si="0"/>
        <v>32833.905599999998</v>
      </c>
      <c r="H121" s="3">
        <f t="shared" si="1"/>
        <v>0.69000000000232831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67783.5</v>
      </c>
      <c r="D122" s="2">
        <f>'PR-RAS'!E126</f>
        <v>102766.19</v>
      </c>
      <c r="E122" s="2">
        <v>0</v>
      </c>
      <c r="F122" s="2">
        <v>0</v>
      </c>
      <c r="G122" s="3">
        <f t="shared" si="0"/>
        <v>33071.22148</v>
      </c>
      <c r="H122" s="3">
        <f t="shared" si="1"/>
        <v>0.69000000000232831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67783.5</v>
      </c>
      <c r="D124" s="2">
        <f>'PR-RAS'!E128</f>
        <v>102766.19</v>
      </c>
      <c r="E124" s="2">
        <v>0</v>
      </c>
      <c r="F124" s="2">
        <v>0</v>
      </c>
      <c r="G124" s="3">
        <f t="shared" si="0"/>
        <v>33617.853239999997</v>
      </c>
      <c r="H124" s="3">
        <f t="shared" si="1"/>
        <v>0.69000000000232831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0</v>
      </c>
      <c r="E125" s="2">
        <v>0</v>
      </c>
      <c r="F125" s="2">
        <v>0</v>
      </c>
      <c r="G125" s="3">
        <f t="shared" si="0"/>
        <v>37.200000000000003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v>
      </c>
      <c r="D126" s="2">
        <f>'PR-RAS'!E130</f>
        <v>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66337.709999999992</v>
      </c>
      <c r="D130" s="2">
        <f>'PR-RAS'!E134</f>
        <v>75816</v>
      </c>
      <c r="E130" s="2">
        <v>0</v>
      </c>
      <c r="F130" s="2">
        <v>0</v>
      </c>
      <c r="G130" s="3">
        <f t="shared" si="0"/>
        <v>28118.09259</v>
      </c>
      <c r="H130" s="3">
        <f t="shared" si="1"/>
        <v>0.29000000000814907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66337.709999999992</v>
      </c>
      <c r="D131" s="2">
        <f>'PR-RAS'!E135</f>
        <v>75816</v>
      </c>
      <c r="E131" s="2">
        <v>0</v>
      </c>
      <c r="F131" s="2">
        <v>0</v>
      </c>
      <c r="G131" s="3">
        <f t="shared" si="0"/>
        <v>28336.062300000001</v>
      </c>
      <c r="H131" s="3">
        <f t="shared" si="1"/>
        <v>0.29000000000814907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64803.56</v>
      </c>
      <c r="D132" s="2">
        <f>'PR-RAS'!E136</f>
        <v>73363</v>
      </c>
      <c r="E132" s="2">
        <v>0</v>
      </c>
      <c r="F132" s="2">
        <v>0</v>
      </c>
      <c r="G132" s="3">
        <f t="shared" si="0"/>
        <v>27710.372360000001</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1534.15</v>
      </c>
      <c r="D133" s="2">
        <f>'PR-RAS'!E137</f>
        <v>2453</v>
      </c>
      <c r="E133" s="2">
        <v>0</v>
      </c>
      <c r="F133" s="2">
        <v>0</v>
      </c>
      <c r="G133" s="3">
        <f t="shared" si="0"/>
        <v>850.09979999999996</v>
      </c>
      <c r="H133" s="3">
        <f t="shared" si="1"/>
        <v>0.15000000000009095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1199335.29</v>
      </c>
      <c r="D148" s="2">
        <f>'PR-RAS'!E152</f>
        <v>1140667</v>
      </c>
      <c r="E148" s="2">
        <v>0</v>
      </c>
      <c r="F148" s="2">
        <v>0</v>
      </c>
      <c r="G148" s="3">
        <f t="shared" si="0"/>
        <v>511658.38562999998</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1057720.68</v>
      </c>
      <c r="D149" s="2">
        <f>'PR-RAS'!E153</f>
        <v>995653.21000000008</v>
      </c>
      <c r="E149" s="2">
        <v>0</v>
      </c>
      <c r="F149" s="2">
        <v>0</v>
      </c>
      <c r="G149" s="3">
        <f t="shared" si="0"/>
        <v>451256.01079999999</v>
      </c>
      <c r="H149" s="3">
        <f t="shared" si="1"/>
        <v>0.530000000144355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882119.21</v>
      </c>
      <c r="D150" s="2">
        <f>'PR-RAS'!E154</f>
        <v>823763.21000000008</v>
      </c>
      <c r="E150" s="2">
        <v>0</v>
      </c>
      <c r="F150" s="2">
        <v>0</v>
      </c>
      <c r="G150" s="3">
        <f t="shared" si="0"/>
        <v>376917.19886999996</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827453.98</v>
      </c>
      <c r="D151" s="2">
        <f>'PR-RAS'!E155</f>
        <v>777161.52</v>
      </c>
      <c r="E151" s="2">
        <v>0</v>
      </c>
      <c r="F151" s="2">
        <v>0</v>
      </c>
      <c r="G151" s="3">
        <f t="shared" si="0"/>
        <v>357266.55300000001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26904.41</v>
      </c>
      <c r="D153" s="2">
        <f>'PR-RAS'!E157</f>
        <v>18165.03</v>
      </c>
      <c r="E153" s="2">
        <v>0</v>
      </c>
      <c r="F153" s="2">
        <v>0</v>
      </c>
      <c r="G153" s="3">
        <f t="shared" si="0"/>
        <v>9611.6394400000008</v>
      </c>
      <c r="H153" s="3">
        <f t="shared" si="1"/>
        <v>0.43999999999869033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27760.82</v>
      </c>
      <c r="D154" s="2">
        <f>'PR-RAS'!E158</f>
        <v>28436.66</v>
      </c>
      <c r="E154" s="2">
        <v>0</v>
      </c>
      <c r="F154" s="2">
        <v>0</v>
      </c>
      <c r="G154" s="3">
        <f t="shared" si="0"/>
        <v>12949.02342</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29668.92</v>
      </c>
      <c r="D155" s="2">
        <f>'PR-RAS'!E159</f>
        <v>35147.14</v>
      </c>
      <c r="E155" s="2">
        <v>0</v>
      </c>
      <c r="F155" s="2">
        <v>0</v>
      </c>
      <c r="G155" s="3">
        <f t="shared" si="0"/>
        <v>15394.3328</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145932.54999999999</v>
      </c>
      <c r="D156" s="2">
        <f>'PR-RAS'!E160</f>
        <v>136742.85999999999</v>
      </c>
      <c r="E156" s="2">
        <v>0</v>
      </c>
      <c r="F156" s="2">
        <v>0</v>
      </c>
      <c r="G156" s="3">
        <f t="shared" si="0"/>
        <v>65009.831849999995</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145932.54999999999</v>
      </c>
      <c r="D158" s="2">
        <f>'PR-RAS'!E162</f>
        <v>136742.85999999999</v>
      </c>
      <c r="E158" s="2">
        <v>0</v>
      </c>
      <c r="F158" s="2">
        <v>0</v>
      </c>
      <c r="G158" s="3">
        <f t="shared" si="0"/>
        <v>65848.668389999992</v>
      </c>
      <c r="H158" s="3">
        <f t="shared" si="1"/>
        <v>0.59000000002561137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141560.60999999999</v>
      </c>
      <c r="D160" s="2">
        <f>'PR-RAS'!E164</f>
        <v>144973.29</v>
      </c>
      <c r="E160" s="2">
        <v>0</v>
      </c>
      <c r="F160" s="2">
        <v>0</v>
      </c>
      <c r="G160" s="3">
        <f t="shared" si="0"/>
        <v>68609.643209999995</v>
      </c>
      <c r="H160" s="3">
        <f t="shared" si="1"/>
        <v>0.68000000002211891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53976.71</v>
      </c>
      <c r="D161" s="2">
        <f>'PR-RAS'!E165</f>
        <v>65877.42</v>
      </c>
      <c r="E161" s="2">
        <v>0</v>
      </c>
      <c r="F161" s="2">
        <v>0</v>
      </c>
      <c r="G161" s="3">
        <f t="shared" si="0"/>
        <v>29717.047999999999</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14364.56</v>
      </c>
      <c r="D162" s="2">
        <f>'PR-RAS'!E166</f>
        <v>18813.18</v>
      </c>
      <c r="E162" s="2">
        <v>0</v>
      </c>
      <c r="F162" s="2">
        <v>0</v>
      </c>
      <c r="G162" s="3">
        <f t="shared" si="0"/>
        <v>8370.5381199999993</v>
      </c>
      <c r="H162" s="3">
        <f t="shared" si="1"/>
        <v>0.62000000000080036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13702.15</v>
      </c>
      <c r="D163" s="2">
        <f>'PR-RAS'!E167</f>
        <v>19041.68</v>
      </c>
      <c r="E163" s="2">
        <v>0</v>
      </c>
      <c r="F163" s="2">
        <v>0</v>
      </c>
      <c r="G163" s="3">
        <f t="shared" si="0"/>
        <v>8389.2526200000011</v>
      </c>
      <c r="H163" s="3">
        <f t="shared" si="1"/>
        <v>0.46999999999934516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25910</v>
      </c>
      <c r="D164" s="2">
        <f>'PR-RAS'!E168</f>
        <v>28022.560000000001</v>
      </c>
      <c r="E164" s="2">
        <v>0</v>
      </c>
      <c r="F164" s="2">
        <v>0</v>
      </c>
      <c r="G164" s="3">
        <f t="shared" si="0"/>
        <v>13358.68456</v>
      </c>
      <c r="H164" s="3">
        <f t="shared" si="1"/>
        <v>0.43999999999869033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35441.719999999994</v>
      </c>
      <c r="D166" s="2">
        <f>'PR-RAS'!E170</f>
        <v>32118.77</v>
      </c>
      <c r="E166" s="2">
        <v>0</v>
      </c>
      <c r="F166" s="2">
        <v>0</v>
      </c>
      <c r="G166" s="3">
        <f t="shared" si="0"/>
        <v>16447.0779</v>
      </c>
      <c r="H166" s="3">
        <f t="shared" si="1"/>
        <v>0.51000000000567525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4325.93</v>
      </c>
      <c r="D167" s="2">
        <f>'PR-RAS'!E171</f>
        <v>3459.77</v>
      </c>
      <c r="E167" s="2">
        <v>0</v>
      </c>
      <c r="F167" s="2">
        <v>0</v>
      </c>
      <c r="G167" s="3">
        <f t="shared" si="0"/>
        <v>1866.7480200000002</v>
      </c>
      <c r="H167" s="3">
        <f t="shared" si="1"/>
        <v>0.29999999999972715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5894.15</v>
      </c>
      <c r="D168" s="2">
        <f>'PR-RAS'!E172</f>
        <v>4948.8500000000004</v>
      </c>
      <c r="E168" s="2">
        <v>0</v>
      </c>
      <c r="F168" s="2">
        <v>0</v>
      </c>
      <c r="G168" s="3">
        <f t="shared" si="0"/>
        <v>2637.2389500000004</v>
      </c>
      <c r="H168" s="3">
        <f t="shared" si="1"/>
        <v>0.2999999999992724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21517.55</v>
      </c>
      <c r="D169" s="2">
        <f>'PR-RAS'!E173</f>
        <v>19980.03</v>
      </c>
      <c r="E169" s="2">
        <v>0</v>
      </c>
      <c r="F169" s="2">
        <v>0</v>
      </c>
      <c r="G169" s="3">
        <f t="shared" si="0"/>
        <v>10328.23848</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2511.5300000000002</v>
      </c>
      <c r="D170" s="2">
        <f>'PR-RAS'!E174</f>
        <v>3487.75</v>
      </c>
      <c r="E170" s="2">
        <v>0</v>
      </c>
      <c r="F170" s="2">
        <v>0</v>
      </c>
      <c r="G170" s="3">
        <f t="shared" si="0"/>
        <v>1603.3080700000003</v>
      </c>
      <c r="H170" s="3">
        <f t="shared" si="1"/>
        <v>0.71999999999979991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99.36</v>
      </c>
      <c r="D171" s="2">
        <f>'PR-RAS'!E175</f>
        <v>15.76</v>
      </c>
      <c r="E171" s="2">
        <v>0</v>
      </c>
      <c r="F171" s="2">
        <v>0</v>
      </c>
      <c r="G171" s="3">
        <f t="shared" si="0"/>
        <v>22.249600000000001</v>
      </c>
      <c r="H171" s="3">
        <f t="shared" si="1"/>
        <v>0.59999999999999964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1093.2</v>
      </c>
      <c r="D173" s="2">
        <f>'PR-RAS'!E177</f>
        <v>226.61</v>
      </c>
      <c r="E173" s="2">
        <v>0</v>
      </c>
      <c r="F173" s="2">
        <v>0</v>
      </c>
      <c r="G173" s="3">
        <f t="shared" si="0"/>
        <v>265.98424</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22819.300000000003</v>
      </c>
      <c r="D174" s="2">
        <f>'PR-RAS'!E178</f>
        <v>18265.589999999997</v>
      </c>
      <c r="E174" s="2">
        <v>0</v>
      </c>
      <c r="F174" s="2">
        <v>0</v>
      </c>
      <c r="G174" s="3">
        <f t="shared" si="0"/>
        <v>10267.633039999999</v>
      </c>
      <c r="H174" s="3">
        <f t="shared" si="1"/>
        <v>0.71000000000640284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1808.28</v>
      </c>
      <c r="D175" s="2">
        <f>'PR-RAS'!E179</f>
        <v>2513.58</v>
      </c>
      <c r="E175" s="2">
        <v>0</v>
      </c>
      <c r="F175" s="2">
        <v>0</v>
      </c>
      <c r="G175" s="3">
        <f t="shared" si="0"/>
        <v>1189.3665599999999</v>
      </c>
      <c r="H175" s="3">
        <f t="shared" si="1"/>
        <v>0.70000000000004547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4603.78</v>
      </c>
      <c r="D176" s="2">
        <f>'PR-RAS'!E180</f>
        <v>2626.88</v>
      </c>
      <c r="E176" s="2">
        <v>0</v>
      </c>
      <c r="F176" s="2">
        <v>0</v>
      </c>
      <c r="G176" s="3">
        <f t="shared" si="0"/>
        <v>1725.0695000000001</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5431.52</v>
      </c>
      <c r="D178" s="2">
        <f>'PR-RAS'!E182</f>
        <v>7328.07</v>
      </c>
      <c r="E178" s="2">
        <v>0</v>
      </c>
      <c r="F178" s="2">
        <v>0</v>
      </c>
      <c r="G178" s="3">
        <f t="shared" si="0"/>
        <v>3555.5158199999996</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538.11</v>
      </c>
      <c r="D179" s="2">
        <f>'PR-RAS'!E183</f>
        <v>526.39</v>
      </c>
      <c r="E179" s="2">
        <v>0</v>
      </c>
      <c r="F179" s="2">
        <v>0</v>
      </c>
      <c r="G179" s="3">
        <f t="shared" si="0"/>
        <v>283.17841999999996</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8117.68</v>
      </c>
      <c r="D181" s="2">
        <f>'PR-RAS'!E185</f>
        <v>2924.44</v>
      </c>
      <c r="E181" s="2">
        <v>0</v>
      </c>
      <c r="F181" s="2">
        <v>0</v>
      </c>
      <c r="G181" s="3">
        <f t="shared" si="0"/>
        <v>2513.9808000000003</v>
      </c>
      <c r="H181" s="3">
        <f t="shared" si="1"/>
        <v>0.75999999999976353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1985.27</v>
      </c>
      <c r="D182" s="2">
        <f>'PR-RAS'!E186</f>
        <v>2033.68</v>
      </c>
      <c r="E182" s="2">
        <v>0</v>
      </c>
      <c r="F182" s="2">
        <v>0</v>
      </c>
      <c r="G182" s="3">
        <f t="shared" si="0"/>
        <v>1095.52603</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334.66</v>
      </c>
      <c r="D183" s="2">
        <f>'PR-RAS'!E187</f>
        <v>312.55</v>
      </c>
      <c r="E183" s="2">
        <v>0</v>
      </c>
      <c r="F183" s="2">
        <v>0</v>
      </c>
      <c r="G183" s="3">
        <f t="shared" si="0"/>
        <v>174.67632</v>
      </c>
      <c r="H183" s="3">
        <f t="shared" si="1"/>
        <v>0.78999999999996362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12069.47</v>
      </c>
      <c r="D184" s="2">
        <f>'PR-RAS'!E188</f>
        <v>12525.14</v>
      </c>
      <c r="E184" s="2">
        <v>0</v>
      </c>
      <c r="F184" s="2">
        <v>0</v>
      </c>
      <c r="G184" s="3">
        <f t="shared" si="0"/>
        <v>6792.9142499999998</v>
      </c>
      <c r="H184" s="3">
        <f t="shared" si="1"/>
        <v>0.60999999999876309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17253.41</v>
      </c>
      <c r="D190" s="2">
        <f>'PR-RAS'!E194</f>
        <v>16186.369999999999</v>
      </c>
      <c r="E190" s="2">
        <v>0</v>
      </c>
      <c r="F190" s="2">
        <v>0</v>
      </c>
      <c r="G190" s="3">
        <f t="shared" si="0"/>
        <v>9379.342349999999</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24.69</v>
      </c>
      <c r="E192" s="2">
        <v>0</v>
      </c>
      <c r="F192" s="2">
        <v>0</v>
      </c>
      <c r="G192" s="3">
        <f t="shared" si="0"/>
        <v>9.4315800000000003</v>
      </c>
      <c r="H192" s="3">
        <f t="shared" si="1"/>
        <v>0.30999999999999872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1024.3</v>
      </c>
      <c r="D193" s="2">
        <f>'PR-RAS'!E197</f>
        <v>135</v>
      </c>
      <c r="E193" s="2">
        <v>0</v>
      </c>
      <c r="F193" s="2">
        <v>0</v>
      </c>
      <c r="G193" s="3">
        <f t="shared" si="0"/>
        <v>248.50559999999999</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0</v>
      </c>
      <c r="E194" s="2">
        <v>0</v>
      </c>
      <c r="F194" s="2">
        <v>0</v>
      </c>
      <c r="G194" s="3">
        <f t="shared" si="0"/>
        <v>4.8250000000000002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2509.4899999999998</v>
      </c>
      <c r="D195" s="2">
        <f>'PR-RAS'!E199</f>
        <v>1356.27</v>
      </c>
      <c r="E195" s="2">
        <v>0</v>
      </c>
      <c r="F195" s="2">
        <v>0</v>
      </c>
      <c r="G195" s="3">
        <f t="shared" si="0"/>
        <v>1013.07382</v>
      </c>
      <c r="H195" s="3">
        <f t="shared" si="1"/>
        <v>0.75999999999976353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13694.62</v>
      </c>
      <c r="D197" s="2">
        <f>'PR-RAS'!E201</f>
        <v>14670.41</v>
      </c>
      <c r="E197" s="2">
        <v>0</v>
      </c>
      <c r="F197" s="2">
        <v>0</v>
      </c>
      <c r="G197" s="3">
        <f t="shared" si="0"/>
        <v>8434.9462400000011</v>
      </c>
      <c r="H197" s="3">
        <f t="shared" si="1"/>
        <v>0.78999999999905413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v>
      </c>
      <c r="D269" s="2">
        <f>'PR-RAS'!E273</f>
        <v>40.5</v>
      </c>
      <c r="E269" s="2">
        <v>0</v>
      </c>
      <c r="F269" s="2">
        <v>0</v>
      </c>
      <c r="G269" s="3">
        <f t="shared" si="0"/>
        <v>36.18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v>
      </c>
      <c r="D270" s="2">
        <f>'PR-RAS'!E274</f>
        <v>40.5</v>
      </c>
      <c r="E270" s="2">
        <v>0</v>
      </c>
      <c r="F270" s="2">
        <v>0</v>
      </c>
      <c r="G270" s="3">
        <f t="shared" si="0"/>
        <v>36.315000000000005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v>
      </c>
      <c r="D272" s="2">
        <f>'PR-RAS'!E276</f>
        <v>40.5</v>
      </c>
      <c r="E272" s="2">
        <v>0</v>
      </c>
      <c r="F272" s="2">
        <v>0</v>
      </c>
      <c r="G272" s="3">
        <f t="shared" si="0"/>
        <v>36.585000000000001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1199335.29</v>
      </c>
      <c r="D295" s="2">
        <f>'PR-RAS'!E299</f>
        <v>1140667</v>
      </c>
      <c r="E295" s="2">
        <v>0</v>
      </c>
      <c r="F295" s="2">
        <v>0</v>
      </c>
      <c r="G295" s="3">
        <f t="shared" si="12"/>
        <v>1023316.77126</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194258.77000000002</v>
      </c>
      <c r="E296" s="2">
        <v>0</v>
      </c>
      <c r="F296" s="2">
        <v>0</v>
      </c>
      <c r="G296" s="3">
        <f t="shared" si="12"/>
        <v>114612.6743</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172458.12000000011</v>
      </c>
      <c r="D297" s="2">
        <f>'PR-RAS'!E301</f>
        <v>0</v>
      </c>
      <c r="E297" s="2">
        <v>0</v>
      </c>
      <c r="F297" s="2">
        <v>0</v>
      </c>
      <c r="G297" s="3">
        <f t="shared" si="12"/>
        <v>51047.603520000033</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35992.269999999997</v>
      </c>
      <c r="D298" s="2">
        <f>'PR-RAS'!E302</f>
        <v>166430.98000000001</v>
      </c>
      <c r="E298" s="2">
        <v>0</v>
      </c>
      <c r="F298" s="2">
        <v>0</v>
      </c>
      <c r="G298" s="3">
        <f t="shared" si="12"/>
        <v>109549.70631000001</v>
      </c>
      <c r="H298" s="3">
        <f t="shared" si="13"/>
        <v>0.2899999999863212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138829.29</v>
      </c>
      <c r="D300" s="2">
        <f>'PR-RAS'!E304</f>
        <v>193641.22</v>
      </c>
      <c r="E300" s="2">
        <v>0</v>
      </c>
      <c r="F300" s="2">
        <v>0</v>
      </c>
      <c r="G300" s="3">
        <f t="shared" si="12"/>
        <v>157307.40727</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1582.63</v>
      </c>
      <c r="E301" s="2">
        <v>0</v>
      </c>
      <c r="F301" s="2">
        <v>0</v>
      </c>
      <c r="G301" s="3">
        <f t="shared" si="12"/>
        <v>949.57799999999997</v>
      </c>
      <c r="H301" s="3">
        <f t="shared" si="13"/>
        <v>0.36999999999989086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22589.53</v>
      </c>
      <c r="D355" s="2">
        <f>'PR-RAS'!E360</f>
        <v>8463.84</v>
      </c>
      <c r="E355" s="2">
        <v>0</v>
      </c>
      <c r="F355" s="2">
        <v>0</v>
      </c>
      <c r="G355" s="3">
        <f t="shared" si="12"/>
        <v>13989.092339999999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22589.53</v>
      </c>
      <c r="D368" s="2">
        <f>'PR-RAS'!E373</f>
        <v>8463.84</v>
      </c>
      <c r="E368" s="2">
        <v>0</v>
      </c>
      <c r="F368" s="2">
        <v>0</v>
      </c>
      <c r="G368" s="3">
        <f t="shared" si="12"/>
        <v>14502.816069999999</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193.75</v>
      </c>
      <c r="D369" s="2">
        <f>'PR-RAS'!E374</f>
        <v>0</v>
      </c>
      <c r="E369" s="2">
        <v>0</v>
      </c>
      <c r="F369" s="2">
        <v>0</v>
      </c>
      <c r="G369" s="3">
        <f t="shared" si="12"/>
        <v>71.3</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193.75</v>
      </c>
      <c r="D371" s="2">
        <f>'PR-RAS'!E376</f>
        <v>0</v>
      </c>
      <c r="E371" s="2">
        <v>0</v>
      </c>
      <c r="F371" s="2">
        <v>0</v>
      </c>
      <c r="G371" s="3">
        <f t="shared" si="12"/>
        <v>71.6875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11404.1</v>
      </c>
      <c r="D374" s="2">
        <f>'PR-RAS'!E379</f>
        <v>7861.45</v>
      </c>
      <c r="E374" s="2">
        <v>0</v>
      </c>
      <c r="F374" s="2">
        <v>0</v>
      </c>
      <c r="G374" s="3">
        <f t="shared" si="12"/>
        <v>10118.370999999999</v>
      </c>
      <c r="H374" s="3">
        <f t="shared" si="13"/>
        <v>0.5500000000001819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552.20000000000005</v>
      </c>
      <c r="D375" s="2">
        <f>'PR-RAS'!E380</f>
        <v>7151.46</v>
      </c>
      <c r="E375" s="2">
        <v>0</v>
      </c>
      <c r="F375" s="2">
        <v>0</v>
      </c>
      <c r="G375" s="3">
        <f t="shared" si="12"/>
        <v>5555.8148799999999</v>
      </c>
      <c r="H375" s="3">
        <f t="shared" si="13"/>
        <v>0.66000000000008185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10851.9</v>
      </c>
      <c r="D381" s="2">
        <f>'PR-RAS'!E386</f>
        <v>709.99</v>
      </c>
      <c r="E381" s="2">
        <v>0</v>
      </c>
      <c r="F381" s="2">
        <v>0</v>
      </c>
      <c r="G381" s="3">
        <f t="shared" si="12"/>
        <v>4663.3143999999993</v>
      </c>
      <c r="H381" s="3">
        <f t="shared" si="13"/>
        <v>0.1100000000003547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10500</v>
      </c>
      <c r="D383" s="2">
        <f>'PR-RAS'!E388</f>
        <v>0</v>
      </c>
      <c r="E383" s="2">
        <v>0</v>
      </c>
      <c r="F383" s="2">
        <v>0</v>
      </c>
      <c r="G383" s="3">
        <f t="shared" si="12"/>
        <v>4011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10500</v>
      </c>
      <c r="D384" s="2">
        <f>'PR-RAS'!E389</f>
        <v>0</v>
      </c>
      <c r="E384" s="2">
        <v>0</v>
      </c>
      <c r="F384" s="2">
        <v>0</v>
      </c>
      <c r="G384" s="3">
        <f t="shared" si="12"/>
        <v>4021.5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491.68</v>
      </c>
      <c r="D388" s="2">
        <f>'PR-RAS'!E393</f>
        <v>602.39</v>
      </c>
      <c r="E388" s="2">
        <v>0</v>
      </c>
      <c r="F388" s="2">
        <v>0</v>
      </c>
      <c r="G388" s="3">
        <f t="shared" si="12"/>
        <v>656.53002000000004</v>
      </c>
      <c r="H388" s="3">
        <f t="shared" si="13"/>
        <v>0.70999999999997954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491.68</v>
      </c>
      <c r="D389" s="2">
        <f>'PR-RAS'!E394</f>
        <v>602.39</v>
      </c>
      <c r="E389" s="2">
        <v>0</v>
      </c>
      <c r="F389" s="2">
        <v>0</v>
      </c>
      <c r="G389" s="3">
        <f t="shared" si="12"/>
        <v>658.22648000000004</v>
      </c>
      <c r="H389" s="3">
        <f t="shared" si="13"/>
        <v>0.70999999999997954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22589.53</v>
      </c>
      <c r="D413" s="2">
        <f>'PR-RAS'!E418</f>
        <v>8463.84</v>
      </c>
      <c r="E413" s="2">
        <v>0</v>
      </c>
      <c r="F413" s="2">
        <v>0</v>
      </c>
      <c r="G413" s="3">
        <f t="shared" si="12"/>
        <v>16281.090519999998</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1026877.1699999999</v>
      </c>
      <c r="D417" s="2">
        <f>'PR-RAS'!E422</f>
        <v>1334925.77</v>
      </c>
      <c r="E417" s="2">
        <v>0</v>
      </c>
      <c r="F417" s="2">
        <v>0</v>
      </c>
      <c r="G417" s="3">
        <f t="shared" si="12"/>
        <v>1537839.1433599999</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1221924.82</v>
      </c>
      <c r="D418" s="2">
        <f>'PR-RAS'!E423</f>
        <v>1149130.8400000001</v>
      </c>
      <c r="E418" s="2">
        <v>0</v>
      </c>
      <c r="F418" s="2">
        <v>0</v>
      </c>
      <c r="G418" s="3">
        <f t="shared" si="12"/>
        <v>1467917.7704999999</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185794.92999999993</v>
      </c>
      <c r="E419" s="2">
        <v>0</v>
      </c>
      <c r="F419" s="2">
        <v>0</v>
      </c>
      <c r="G419" s="3">
        <f t="shared" si="12"/>
        <v>155324.56147999995</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195047.65000000014</v>
      </c>
      <c r="D420" s="2">
        <f>'PR-RAS'!E425</f>
        <v>0</v>
      </c>
      <c r="E420" s="2">
        <v>0</v>
      </c>
      <c r="F420" s="2">
        <v>0</v>
      </c>
      <c r="G420" s="3">
        <f t="shared" si="12"/>
        <v>81724.965350000057</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35992.269999999997</v>
      </c>
      <c r="D421" s="2">
        <f>'PR-RAS'!E426</f>
        <v>166430.98000000001</v>
      </c>
      <c r="E421" s="2">
        <v>0</v>
      </c>
      <c r="F421" s="2">
        <v>0</v>
      </c>
      <c r="G421" s="3">
        <f t="shared" si="12"/>
        <v>154918.77660000001</v>
      </c>
      <c r="H421" s="3">
        <f t="shared" si="13"/>
        <v>0.2899999999863212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138829.29</v>
      </c>
      <c r="D423" s="2">
        <f>'PR-RAS'!E428</f>
        <v>193641.22</v>
      </c>
      <c r="E423" s="2">
        <v>0</v>
      </c>
      <c r="F423" s="2">
        <v>0</v>
      </c>
      <c r="G423" s="3">
        <f t="shared" si="12"/>
        <v>222019.15005999999</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1026877.1699999999</v>
      </c>
      <c r="D637" s="2">
        <f>'PR-RAS'!E643</f>
        <v>1334925.77</v>
      </c>
      <c r="E637" s="2">
        <v>0</v>
      </c>
      <c r="F637" s="2">
        <v>0</v>
      </c>
      <c r="G637" s="3">
        <f t="shared" si="14"/>
        <v>2351119.4595599999</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1221924.82</v>
      </c>
      <c r="D638" s="2">
        <f>'PR-RAS'!E644</f>
        <v>1149130.8400000001</v>
      </c>
      <c r="E638" s="2">
        <v>0</v>
      </c>
      <c r="F638" s="2">
        <v>0</v>
      </c>
      <c r="G638" s="3">
        <f t="shared" si="14"/>
        <v>2242358.8004999999</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185794.92999999993</v>
      </c>
      <c r="E639" s="2">
        <v>0</v>
      </c>
      <c r="F639" s="2">
        <v>0</v>
      </c>
      <c r="G639" s="3">
        <f t="shared" si="14"/>
        <v>237074.33067999993</v>
      </c>
      <c r="H639" s="3">
        <f t="shared" si="15"/>
        <v>7.000000006519258E-2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195047.65000000014</v>
      </c>
      <c r="D640" s="2">
        <f>'PR-RAS'!E646</f>
        <v>0</v>
      </c>
      <c r="E640" s="2">
        <v>0</v>
      </c>
      <c r="F640" s="2">
        <v>0</v>
      </c>
      <c r="G640" s="3">
        <f t="shared" si="14"/>
        <v>124635.44835000009</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35992.269999999997</v>
      </c>
      <c r="D641" s="2">
        <f>'PR-RAS'!E647</f>
        <v>166430.98000000001</v>
      </c>
      <c r="E641" s="2">
        <v>0</v>
      </c>
      <c r="F641" s="2">
        <v>0</v>
      </c>
      <c r="G641" s="3">
        <f t="shared" si="14"/>
        <v>236066.70720000003</v>
      </c>
      <c r="H641" s="3">
        <f t="shared" si="15"/>
        <v>0.2899999999863212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352225.90999999992</v>
      </c>
      <c r="E643" s="2">
        <v>0</v>
      </c>
      <c r="F643" s="2">
        <v>0</v>
      </c>
      <c r="G643" s="3">
        <f t="shared" si="14"/>
        <v>452258.06843999989</v>
      </c>
      <c r="H643" s="3">
        <f t="shared" si="15"/>
        <v>9.0000000083819032E-2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159055.38000000015</v>
      </c>
      <c r="D644" s="2">
        <f>'PR-RAS'!E650</f>
        <v>0</v>
      </c>
      <c r="E644" s="2">
        <v>0</v>
      </c>
      <c r="F644" s="2">
        <v>0</v>
      </c>
      <c r="G644" s="3">
        <f t="shared" si="14"/>
        <v>102272.6093400001</v>
      </c>
      <c r="H644" s="3">
        <f t="shared" si="15"/>
        <v>0.38000000015017577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68</v>
      </c>
      <c r="E651" s="2">
        <v>0</v>
      </c>
      <c r="F651" s="2">
        <v>0</v>
      </c>
      <c r="G651" s="3">
        <f t="shared" si="14"/>
        <v>131.30000000000001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68</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889338.86</v>
      </c>
      <c r="D676" s="2">
        <f>'PR-RAS'!E683</f>
        <v>1098517.71</v>
      </c>
      <c r="E676" s="2">
        <v>0</v>
      </c>
      <c r="F676" s="2">
        <v>0</v>
      </c>
      <c r="G676" s="3">
        <f t="shared" si="14"/>
        <v>2083302.639</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54308.75</v>
      </c>
      <c r="E695" s="2">
        <v>0</v>
      </c>
      <c r="F695" s="2">
        <v>0</v>
      </c>
      <c r="G695" s="3">
        <f t="shared" si="14"/>
        <v>75380.544999999998</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3117.1</v>
      </c>
      <c r="D717" s="2">
        <f>'PR-RAS'!E724</f>
        <v>3517.12</v>
      </c>
      <c r="E717" s="2">
        <v>0</v>
      </c>
      <c r="F717" s="2">
        <v>0</v>
      </c>
      <c r="G717" s="3">
        <f t="shared" si="14"/>
        <v>7268.3594400000002</v>
      </c>
      <c r="H717" s="3">
        <f t="shared" si="15"/>
        <v>0.21999999999979991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2967.19</v>
      </c>
      <c r="D725" s="2">
        <f>'PR-RAS'!E732</f>
        <v>5731.37</v>
      </c>
      <c r="E725" s="2">
        <v>0</v>
      </c>
      <c r="F725" s="2">
        <v>0</v>
      </c>
      <c r="G725" s="3">
        <f t="shared" si="14"/>
        <v>10447.269319999999</v>
      </c>
      <c r="H725" s="3">
        <f t="shared" si="15"/>
        <v>0.55999999999994543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2896.95</v>
      </c>
      <c r="D726" s="2">
        <f>'PR-RAS'!E733</f>
        <v>1324.32</v>
      </c>
      <c r="E726" s="2">
        <v>0</v>
      </c>
      <c r="F726" s="2">
        <v>0</v>
      </c>
      <c r="G726" s="3">
        <f t="shared" si="14"/>
        <v>4020.5527499999998</v>
      </c>
      <c r="H726" s="3">
        <f t="shared" si="15"/>
        <v>0.37000000000011823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13702.15</v>
      </c>
      <c r="D727" s="2">
        <f>'PR-RAS'!E734</f>
        <v>19041.68</v>
      </c>
      <c r="E727" s="2">
        <v>0</v>
      </c>
      <c r="F727" s="2">
        <v>0</v>
      </c>
      <c r="G727" s="3">
        <f t="shared" si="14"/>
        <v>37596.28026</v>
      </c>
      <c r="H727" s="3">
        <f t="shared" si="15"/>
        <v>0.46999999999934516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7619.98</v>
      </c>
      <c r="D731" s="2">
        <f>'PR-RAS'!E738</f>
        <v>2426.7399999999998</v>
      </c>
      <c r="E731" s="2">
        <v>0</v>
      </c>
      <c r="F731" s="2">
        <v>0</v>
      </c>
      <c r="G731" s="3">
        <f t="shared" si="14"/>
        <v>9105.6257999999998</v>
      </c>
      <c r="H731" s="3">
        <f t="shared" si="15"/>
        <v>0.28000000000065484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24.69</v>
      </c>
      <c r="E735" s="2">
        <v>0</v>
      </c>
      <c r="F735" s="2">
        <v>0</v>
      </c>
      <c r="G735" s="3">
        <f t="shared" si="14"/>
        <v>36.24492</v>
      </c>
      <c r="H735" s="3">
        <f t="shared" si="15"/>
        <v>0.30999999999999872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2360.8000000000002</v>
      </c>
      <c r="D737" s="2">
        <f>'PR-RAS'!E744</f>
        <v>970</v>
      </c>
      <c r="E737" s="2">
        <v>0</v>
      </c>
      <c r="F737" s="2">
        <v>0</v>
      </c>
      <c r="G737" s="3">
        <f t="shared" si="28"/>
        <v>3165.3888000000002</v>
      </c>
      <c r="H737" s="3">
        <f t="shared" si="29"/>
        <v>0.1999999999998181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373927.64</v>
      </c>
      <c r="D1581" s="7"/>
      <c r="E1581" s="7">
        <v>0</v>
      </c>
      <c r="F1581" s="7">
        <v>0</v>
      </c>
      <c r="G1581" s="8">
        <f t="shared" ref="G1581:G1685" si="70">B1581/1000*C1581</f>
        <v>373.92764</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1221725.22</v>
      </c>
      <c r="D1582" s="2">
        <v>0</v>
      </c>
      <c r="E1582" s="2">
        <v>0</v>
      </c>
      <c r="F1582" s="2">
        <v>0</v>
      </c>
      <c r="G1582" s="3">
        <f t="shared" si="70"/>
        <v>2443.4504400000001</v>
      </c>
      <c r="H1582" s="3">
        <f t="shared" si="71"/>
        <v>0.21999999997206032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1145085.7</v>
      </c>
      <c r="D1584" s="2">
        <v>0</v>
      </c>
      <c r="E1584" s="2">
        <v>0</v>
      </c>
      <c r="F1584" s="2">
        <v>0</v>
      </c>
      <c r="G1584" s="3">
        <f t="shared" si="70"/>
        <v>4580.3428000000004</v>
      </c>
      <c r="H1584" s="3">
        <f t="shared" si="71"/>
        <v>0.30000000004656613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1000071.91</v>
      </c>
      <c r="D1585" s="2">
        <v>0</v>
      </c>
      <c r="E1585" s="2">
        <v>0</v>
      </c>
      <c r="F1585" s="2">
        <v>0</v>
      </c>
      <c r="G1585" s="3">
        <f t="shared" si="70"/>
        <v>5000.3595500000001</v>
      </c>
      <c r="H1585" s="3">
        <f t="shared" si="71"/>
        <v>8.999999996740371E-2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144973.29</v>
      </c>
      <c r="D1586" s="2">
        <v>0</v>
      </c>
      <c r="E1586" s="2">
        <v>0</v>
      </c>
      <c r="F1586" s="2">
        <v>0</v>
      </c>
      <c r="G1586" s="3">
        <f t="shared" si="70"/>
        <v>869.83974000000012</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40.5</v>
      </c>
      <c r="D1592" s="2">
        <v>0</v>
      </c>
      <c r="E1592" s="2">
        <v>0</v>
      </c>
      <c r="F1592" s="2">
        <v>0</v>
      </c>
      <c r="G1592" s="3">
        <f t="shared" si="70"/>
        <v>0.48599999999999999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8463.84</v>
      </c>
      <c r="D1593" s="2">
        <v>0</v>
      </c>
      <c r="E1593" s="2">
        <v>0</v>
      </c>
      <c r="F1593" s="2">
        <v>0</v>
      </c>
      <c r="G1593" s="3">
        <f t="shared" si="70"/>
        <v>110.02991999999999</v>
      </c>
      <c r="H1593" s="3">
        <f t="shared" si="71"/>
        <v>0.15999999999985448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68175.679999999993</v>
      </c>
      <c r="D1600" s="2">
        <v>0</v>
      </c>
      <c r="E1600" s="2">
        <v>0</v>
      </c>
      <c r="F1600" s="2">
        <v>0</v>
      </c>
      <c r="G1600" s="3">
        <f>B1600/1000*C1600</f>
        <v>1363.5136</v>
      </c>
      <c r="H1600" s="3">
        <f>ABS(C1600-ROUND(C1600,0))</f>
        <v>0.32000000000698492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1390991.86</v>
      </c>
      <c r="D1601" s="2">
        <v>0</v>
      </c>
      <c r="E1601" s="2">
        <v>0</v>
      </c>
      <c r="F1601" s="2">
        <v>0</v>
      </c>
      <c r="G1601" s="3">
        <f t="shared" si="70"/>
        <v>29210.829060000004</v>
      </c>
      <c r="H1601" s="3">
        <f t="shared" si="71"/>
        <v>0.13999999989755452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1308191.73</v>
      </c>
      <c r="D1603" s="2">
        <v>0</v>
      </c>
      <c r="E1603" s="2">
        <v>0</v>
      </c>
      <c r="F1603" s="2">
        <v>0</v>
      </c>
      <c r="G1603" s="3">
        <f t="shared" si="70"/>
        <v>30088.409789999998</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1158698.24</v>
      </c>
      <c r="D1604" s="2">
        <v>0</v>
      </c>
      <c r="E1604" s="2">
        <v>0</v>
      </c>
      <c r="F1604" s="2">
        <v>0</v>
      </c>
      <c r="G1604" s="3">
        <f t="shared" si="70"/>
        <v>27808.75776</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149452.99</v>
      </c>
      <c r="D1605" s="2">
        <v>0</v>
      </c>
      <c r="E1605" s="2">
        <v>0</v>
      </c>
      <c r="F1605" s="2">
        <v>0</v>
      </c>
      <c r="G1605" s="3">
        <f t="shared" si="70"/>
        <v>3736.3247499999998</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40.5</v>
      </c>
      <c r="D1611" s="2">
        <v>0</v>
      </c>
      <c r="E1611" s="2">
        <v>0</v>
      </c>
      <c r="F1611" s="2">
        <v>0</v>
      </c>
      <c r="G1611" s="3">
        <f t="shared" si="70"/>
        <v>1.2555000000000001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8463.84</v>
      </c>
      <c r="D1612" s="2">
        <v>0</v>
      </c>
      <c r="E1612" s="2">
        <v>0</v>
      </c>
      <c r="F1612" s="2">
        <v>0</v>
      </c>
      <c r="G1612" s="3">
        <f t="shared" si="70"/>
        <v>270.84288000000004</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74336.289999999994</v>
      </c>
      <c r="D1619" s="2">
        <v>0</v>
      </c>
      <c r="E1619" s="2">
        <v>0</v>
      </c>
      <c r="F1619" s="2">
        <v>0</v>
      </c>
      <c r="G1619" s="3">
        <f>B1619/1000*C1619</f>
        <v>2899.1153099999997</v>
      </c>
      <c r="H1619" s="3">
        <f>ABS(C1619-ROUND(C1619,0))</f>
        <v>0.28999999999359716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204660.99999999977</v>
      </c>
      <c r="D1620" s="2">
        <v>0</v>
      </c>
      <c r="E1620" s="2">
        <v>0</v>
      </c>
      <c r="F1620" s="2">
        <v>0</v>
      </c>
      <c r="G1620" s="3">
        <f t="shared" si="70"/>
        <v>8186.4399999999905</v>
      </c>
      <c r="H1620" s="3">
        <f t="shared" si="71"/>
        <v>2.3283064365386963E-10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204661</v>
      </c>
      <c r="D1680" s="2">
        <v>0</v>
      </c>
      <c r="E1680" s="2">
        <v>0</v>
      </c>
      <c r="F1680" s="2">
        <v>0</v>
      </c>
      <c r="G1680" s="3">
        <f t="shared" si="70"/>
        <v>20466.100000000002</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158626.32999999999</v>
      </c>
      <c r="D1682" s="2">
        <v>0</v>
      </c>
      <c r="E1682" s="2">
        <v>0</v>
      </c>
      <c r="F1682" s="2">
        <v>0</v>
      </c>
      <c r="G1682" s="3">
        <f t="shared" si="70"/>
        <v>16179.885659999998</v>
      </c>
      <c r="H1682" s="3">
        <f t="shared" si="71"/>
        <v>0.32999999998719431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46034.67</v>
      </c>
      <c r="D1685" s="14">
        <v>0</v>
      </c>
      <c r="E1685" s="14">
        <v>0</v>
      </c>
      <c r="F1685" s="14">
        <v>0</v>
      </c>
      <c r="G1685" s="15">
        <f t="shared" si="70"/>
        <v>4833.6403499999997</v>
      </c>
      <c r="H1685" s="15">
        <f t="shared" si="71"/>
        <v>0.33000000000174623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1026877.1699999999</v>
      </c>
      <c r="I17" s="275">
        <f>'PR-RAS'!E6</f>
        <v>1334925.77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1199335.29</v>
      </c>
      <c r="I18" s="275">
        <f>'PR-RAS'!E152</f>
        <v>1140667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352225.90999999992</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159055.38000000015</v>
      </c>
      <c r="I20" s="275">
        <f>'PR-RAS'!E650</f>
        <v>0</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373927.64</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204660.99999999977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204661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2" zoomScaleNormal="100" workbookViewId="0">
      <selection activeCell="A740" sqref="A7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1026877.1699999999</v>
      </c>
      <c r="E6" s="60">
        <f>E7+E43+E49+E82+E106+E125+E134+E140</f>
        <v>1334925.77</v>
      </c>
      <c r="F6" s="45">
        <f t="shared" ref="F6:F132" si="0">IF(D6&lt;&gt;0,IF(E6/D6&gt;=100,"&gt;&gt;100",E6/D6*100),"-")</f>
        <v>129.9985829853438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889338.86</v>
      </c>
      <c r="E49" s="60">
        <f>E50+E53+E58+E61+E64+E68+E71+E74+E77</f>
        <v>1152826.46</v>
      </c>
      <c r="F49" s="45">
        <f t="shared" si="0"/>
        <v>129.62735711335048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889338.86</v>
      </c>
      <c r="E68" s="60">
        <f t="shared" si="11"/>
        <v>1098517.71</v>
      </c>
      <c r="F68" s="45">
        <f t="shared" si="0"/>
        <v>123.52071402794655</v>
      </c>
    </row>
    <row r="69" spans="1:6" ht="12.75" customHeight="1" x14ac:dyDescent="0.2">
      <c r="A69" s="63" t="s">
        <v>141</v>
      </c>
      <c r="B69" s="64" t="s">
        <v>142</v>
      </c>
      <c r="C69" s="247" t="s">
        <v>141</v>
      </c>
      <c r="D69" s="194">
        <v>889338.86</v>
      </c>
      <c r="E69" s="194">
        <v>1098517.71</v>
      </c>
      <c r="F69" s="45">
        <f t="shared" si="0"/>
        <v>123.52071402794655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54308.75</v>
      </c>
      <c r="F74" s="45" t="str">
        <f t="shared" si="0"/>
        <v>-</v>
      </c>
    </row>
    <row r="75" spans="1:6" ht="12.75" customHeight="1" x14ac:dyDescent="0.2">
      <c r="A75" s="63" t="s">
        <v>153</v>
      </c>
      <c r="B75" s="65" t="s">
        <v>154</v>
      </c>
      <c r="C75" s="247" t="s">
        <v>153</v>
      </c>
      <c r="D75" s="194">
        <v>0</v>
      </c>
      <c r="E75" s="194">
        <v>54308.75</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3117.1</v>
      </c>
      <c r="E106" s="336">
        <f>E107+E112+E120+E124</f>
        <v>3517.12</v>
      </c>
      <c r="F106" s="71">
        <f t="shared" si="0"/>
        <v>112.83308203137533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3117.1</v>
      </c>
      <c r="E112" s="60">
        <f t="shared" si="20"/>
        <v>3517.12</v>
      </c>
      <c r="F112" s="45">
        <f t="shared" si="0"/>
        <v>112.83308203137533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3117.1</v>
      </c>
      <c r="E117" s="194">
        <v>3517.12</v>
      </c>
      <c r="F117" s="45">
        <f t="shared" si="0"/>
        <v>112.83308203137533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68083.5</v>
      </c>
      <c r="E125" s="60">
        <f t="shared" si="22"/>
        <v>102766.19</v>
      </c>
      <c r="F125" s="45">
        <f t="shared" si="0"/>
        <v>150.94140283622318</v>
      </c>
    </row>
    <row r="126" spans="1:6" ht="12.75" customHeight="1" x14ac:dyDescent="0.2">
      <c r="A126" s="63">
        <v>661</v>
      </c>
      <c r="B126" s="65" t="s">
        <v>255</v>
      </c>
      <c r="C126" s="247" t="s">
        <v>256</v>
      </c>
      <c r="D126" s="60">
        <f t="shared" ref="D126:E126" si="23">SUM(D127:D128)</f>
        <v>67783.5</v>
      </c>
      <c r="E126" s="60">
        <f t="shared" si="23"/>
        <v>102766.19</v>
      </c>
      <c r="F126" s="45">
        <f t="shared" si="0"/>
        <v>151.60944772695419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67783.5</v>
      </c>
      <c r="E128" s="194">
        <v>102766.19</v>
      </c>
      <c r="F128" s="45">
        <f t="shared" si="0"/>
        <v>151.60944772695419</v>
      </c>
    </row>
    <row r="129" spans="1:6" ht="36" x14ac:dyDescent="0.2">
      <c r="A129" s="63">
        <v>663</v>
      </c>
      <c r="B129" s="182" t="s">
        <v>261</v>
      </c>
      <c r="C129" s="247" t="s">
        <v>262</v>
      </c>
      <c r="D129" s="60">
        <f t="shared" ref="D129:E129" si="24">SUM(D130:D133)</f>
        <v>300</v>
      </c>
      <c r="E129" s="60">
        <f t="shared" si="24"/>
        <v>0</v>
      </c>
      <c r="F129" s="45">
        <f t="shared" si="0"/>
        <v>0</v>
      </c>
    </row>
    <row r="130" spans="1:6" ht="12.75" customHeight="1" x14ac:dyDescent="0.2">
      <c r="A130" s="63">
        <v>6631</v>
      </c>
      <c r="B130" s="65" t="s">
        <v>263</v>
      </c>
      <c r="C130" s="247" t="s">
        <v>264</v>
      </c>
      <c r="D130" s="194">
        <v>300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66337.709999999992</v>
      </c>
      <c r="E134" s="60">
        <f t="shared" si="25"/>
        <v>75816</v>
      </c>
      <c r="F134" s="45">
        <f t="shared" ref="F134:F229" si="26">IF(D134&lt;&gt;0,IF(E134/D134&gt;=100,"&gt;&gt;100",E134/D134*100),"-")</f>
        <v>114.28793668035875</v>
      </c>
    </row>
    <row r="135" spans="1:6" ht="24" x14ac:dyDescent="0.2">
      <c r="A135" s="63">
        <v>671</v>
      </c>
      <c r="B135" s="182" t="s">
        <v>273</v>
      </c>
      <c r="C135" s="247" t="s">
        <v>274</v>
      </c>
      <c r="D135" s="60">
        <f t="shared" ref="D135:E135" si="27">SUM(D136:D138)</f>
        <v>66337.709999999992</v>
      </c>
      <c r="E135" s="60">
        <f t="shared" si="27"/>
        <v>75816</v>
      </c>
      <c r="F135" s="45">
        <f t="shared" si="26"/>
        <v>114.28793668035875</v>
      </c>
    </row>
    <row r="136" spans="1:6" ht="12.75" customHeight="1" x14ac:dyDescent="0.2">
      <c r="A136" s="63">
        <v>6711</v>
      </c>
      <c r="B136" s="65" t="s">
        <v>275</v>
      </c>
      <c r="C136" s="247" t="s">
        <v>276</v>
      </c>
      <c r="D136" s="194">
        <v>64803.56</v>
      </c>
      <c r="E136" s="194">
        <v>73363</v>
      </c>
      <c r="F136" s="45">
        <f t="shared" si="26"/>
        <v>113.20828670523657</v>
      </c>
    </row>
    <row r="137" spans="1:6" ht="24" x14ac:dyDescent="0.2">
      <c r="A137" s="63">
        <v>6712</v>
      </c>
      <c r="B137" s="182" t="s">
        <v>277</v>
      </c>
      <c r="C137" s="247" t="s">
        <v>278</v>
      </c>
      <c r="D137" s="194">
        <v>1534.15</v>
      </c>
      <c r="E137" s="194">
        <v>2453</v>
      </c>
      <c r="F137" s="45">
        <f t="shared" si="26"/>
        <v>159.89310041390999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1199335.29</v>
      </c>
      <c r="E152" s="60">
        <f>E153+E164+E202+E221+E230+E262+E273</f>
        <v>1140667</v>
      </c>
      <c r="F152" s="45">
        <f t="shared" si="26"/>
        <v>95.108266179676903</v>
      </c>
    </row>
    <row r="153" spans="1:6" ht="12.75" customHeight="1" x14ac:dyDescent="0.2">
      <c r="A153" s="63">
        <v>31</v>
      </c>
      <c r="B153" s="64" t="s">
        <v>308</v>
      </c>
      <c r="C153" s="247" t="s">
        <v>3</v>
      </c>
      <c r="D153" s="60">
        <f t="shared" ref="D153:E153" si="30">D154+D159+D160</f>
        <v>1057720.68</v>
      </c>
      <c r="E153" s="60">
        <f t="shared" si="30"/>
        <v>995653.21000000008</v>
      </c>
      <c r="F153" s="45">
        <f t="shared" si="26"/>
        <v>94.131960244929701</v>
      </c>
    </row>
    <row r="154" spans="1:6" ht="12.75" customHeight="1" x14ac:dyDescent="0.2">
      <c r="A154" s="63">
        <v>311</v>
      </c>
      <c r="B154" s="64" t="s">
        <v>309</v>
      </c>
      <c r="C154" s="247" t="s">
        <v>310</v>
      </c>
      <c r="D154" s="60">
        <f t="shared" ref="D154:E154" si="31">SUM(D155:D158)</f>
        <v>882119.21</v>
      </c>
      <c r="E154" s="60">
        <f t="shared" si="31"/>
        <v>823763.21000000008</v>
      </c>
      <c r="F154" s="45">
        <f t="shared" si="26"/>
        <v>93.384567602830018</v>
      </c>
    </row>
    <row r="155" spans="1:6" ht="12.75" customHeight="1" x14ac:dyDescent="0.2">
      <c r="A155" s="63">
        <v>3111</v>
      </c>
      <c r="B155" s="64" t="s">
        <v>311</v>
      </c>
      <c r="C155" s="247" t="s">
        <v>312</v>
      </c>
      <c r="D155" s="194">
        <v>827453.98</v>
      </c>
      <c r="E155" s="194">
        <v>777161.52</v>
      </c>
      <c r="F155" s="45">
        <f t="shared" si="26"/>
        <v>93.922023313006491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26904.41</v>
      </c>
      <c r="E157" s="194">
        <v>18165.03</v>
      </c>
      <c r="F157" s="45">
        <f t="shared" si="26"/>
        <v>67.516923805428178</v>
      </c>
    </row>
    <row r="158" spans="1:6" ht="12.75" customHeight="1" x14ac:dyDescent="0.2">
      <c r="A158" s="63">
        <v>3114</v>
      </c>
      <c r="B158" s="65" t="s">
        <v>317</v>
      </c>
      <c r="C158" s="247" t="s">
        <v>318</v>
      </c>
      <c r="D158" s="194">
        <v>27760.82</v>
      </c>
      <c r="E158" s="194">
        <v>28436.66</v>
      </c>
      <c r="F158" s="45">
        <f t="shared" si="26"/>
        <v>102.43451021979899</v>
      </c>
    </row>
    <row r="159" spans="1:6" ht="12.75" customHeight="1" x14ac:dyDescent="0.2">
      <c r="A159" s="63">
        <v>312</v>
      </c>
      <c r="B159" s="65" t="s">
        <v>319</v>
      </c>
      <c r="C159" s="247" t="s">
        <v>320</v>
      </c>
      <c r="D159" s="194">
        <v>29668.92</v>
      </c>
      <c r="E159" s="194">
        <v>35147.14</v>
      </c>
      <c r="F159" s="45">
        <f t="shared" si="26"/>
        <v>118.46450763964444</v>
      </c>
    </row>
    <row r="160" spans="1:6" ht="12.75" customHeight="1" x14ac:dyDescent="0.2">
      <c r="A160" s="63">
        <v>313</v>
      </c>
      <c r="B160" s="65" t="s">
        <v>321</v>
      </c>
      <c r="C160" s="247" t="s">
        <v>322</v>
      </c>
      <c r="D160" s="60">
        <f t="shared" ref="D160:E160" si="32">SUM(D161:D163)</f>
        <v>145932.54999999999</v>
      </c>
      <c r="E160" s="60">
        <f t="shared" si="32"/>
        <v>136742.85999999999</v>
      </c>
      <c r="F160" s="45">
        <f t="shared" si="26"/>
        <v>93.702782552624484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145932.54999999999</v>
      </c>
      <c r="E162" s="194">
        <v>136742.85999999999</v>
      </c>
      <c r="F162" s="45">
        <f t="shared" si="26"/>
        <v>93.702782552624484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141560.60999999999</v>
      </c>
      <c r="E164" s="60">
        <f>E165+E170+E178+E188+E189+E194</f>
        <v>144973.29</v>
      </c>
      <c r="F164" s="45">
        <f t="shared" si="26"/>
        <v>102.41075536478688</v>
      </c>
    </row>
    <row r="165" spans="1:6" ht="12.75" customHeight="1" x14ac:dyDescent="0.2">
      <c r="A165" s="63">
        <v>321</v>
      </c>
      <c r="B165" s="64" t="s">
        <v>331</v>
      </c>
      <c r="C165" s="247" t="s">
        <v>332</v>
      </c>
      <c r="D165" s="60">
        <f t="shared" ref="D165:E165" si="33">SUM(D166:D169)</f>
        <v>53976.71</v>
      </c>
      <c r="E165" s="60">
        <f t="shared" si="33"/>
        <v>65877.42</v>
      </c>
      <c r="F165" s="45">
        <f t="shared" si="26"/>
        <v>122.04786101264786</v>
      </c>
    </row>
    <row r="166" spans="1:6" ht="12.75" customHeight="1" x14ac:dyDescent="0.2">
      <c r="A166" s="63">
        <v>3211</v>
      </c>
      <c r="B166" s="64" t="s">
        <v>333</v>
      </c>
      <c r="C166" s="247" t="s">
        <v>334</v>
      </c>
      <c r="D166" s="194">
        <v>14364.56</v>
      </c>
      <c r="E166" s="194">
        <v>18813.18</v>
      </c>
      <c r="F166" s="45">
        <f t="shared" si="26"/>
        <v>130.9694136123905</v>
      </c>
    </row>
    <row r="167" spans="1:6" ht="12.75" customHeight="1" x14ac:dyDescent="0.2">
      <c r="A167" s="63">
        <v>3212</v>
      </c>
      <c r="B167" s="64" t="s">
        <v>335</v>
      </c>
      <c r="C167" s="247" t="s">
        <v>336</v>
      </c>
      <c r="D167" s="194">
        <v>13702.15</v>
      </c>
      <c r="E167" s="194">
        <v>19041.68</v>
      </c>
      <c r="F167" s="45">
        <f t="shared" si="26"/>
        <v>138.96855602952823</v>
      </c>
    </row>
    <row r="168" spans="1:6" ht="12.75" customHeight="1" x14ac:dyDescent="0.2">
      <c r="A168" s="63">
        <v>3213</v>
      </c>
      <c r="B168" s="64" t="s">
        <v>337</v>
      </c>
      <c r="C168" s="247" t="s">
        <v>338</v>
      </c>
      <c r="D168" s="194">
        <v>25910</v>
      </c>
      <c r="E168" s="194">
        <v>28022.560000000001</v>
      </c>
      <c r="F168" s="45">
        <f t="shared" si="26"/>
        <v>108.15345426476264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35441.719999999994</v>
      </c>
      <c r="E170" s="60">
        <f t="shared" si="34"/>
        <v>32118.77</v>
      </c>
      <c r="F170" s="45">
        <f t="shared" si="26"/>
        <v>90.624185282204152</v>
      </c>
    </row>
    <row r="171" spans="1:6" ht="12.75" customHeight="1" x14ac:dyDescent="0.2">
      <c r="A171" s="63">
        <v>3221</v>
      </c>
      <c r="B171" s="64" t="s">
        <v>343</v>
      </c>
      <c r="C171" s="247" t="s">
        <v>344</v>
      </c>
      <c r="D171" s="194">
        <v>4325.93</v>
      </c>
      <c r="E171" s="194">
        <v>3459.77</v>
      </c>
      <c r="F171" s="45">
        <f t="shared" si="26"/>
        <v>79.977484610245654</v>
      </c>
    </row>
    <row r="172" spans="1:6" ht="12.75" customHeight="1" x14ac:dyDescent="0.2">
      <c r="A172" s="63">
        <v>3222</v>
      </c>
      <c r="B172" s="64" t="s">
        <v>345</v>
      </c>
      <c r="C172" s="247" t="s">
        <v>346</v>
      </c>
      <c r="D172" s="194">
        <v>5894.15</v>
      </c>
      <c r="E172" s="194">
        <v>4948.8500000000004</v>
      </c>
      <c r="F172" s="45">
        <f t="shared" si="26"/>
        <v>83.962064080486599</v>
      </c>
    </row>
    <row r="173" spans="1:6" ht="12.75" customHeight="1" x14ac:dyDescent="0.2">
      <c r="A173" s="63">
        <v>3223</v>
      </c>
      <c r="B173" s="65" t="s">
        <v>347</v>
      </c>
      <c r="C173" s="247" t="s">
        <v>348</v>
      </c>
      <c r="D173" s="194">
        <v>21517.55</v>
      </c>
      <c r="E173" s="194">
        <v>19980.03</v>
      </c>
      <c r="F173" s="45">
        <f t="shared" si="26"/>
        <v>92.854576845412225</v>
      </c>
    </row>
    <row r="174" spans="1:6" ht="12.75" customHeight="1" x14ac:dyDescent="0.2">
      <c r="A174" s="63">
        <v>3224</v>
      </c>
      <c r="B174" s="65" t="s">
        <v>349</v>
      </c>
      <c r="C174" s="247" t="s">
        <v>350</v>
      </c>
      <c r="D174" s="194">
        <v>2511.5300000000002</v>
      </c>
      <c r="E174" s="194">
        <v>3487.75</v>
      </c>
      <c r="F174" s="45">
        <f t="shared" si="26"/>
        <v>138.86953371052704</v>
      </c>
    </row>
    <row r="175" spans="1:6" ht="12.75" customHeight="1" x14ac:dyDescent="0.2">
      <c r="A175" s="63">
        <v>3225</v>
      </c>
      <c r="B175" s="65" t="s">
        <v>351</v>
      </c>
      <c r="C175" s="247" t="s">
        <v>352</v>
      </c>
      <c r="D175" s="194">
        <v>99.36</v>
      </c>
      <c r="E175" s="194">
        <v>15.76</v>
      </c>
      <c r="F175" s="45">
        <f t="shared" si="26"/>
        <v>15.861513687600645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1093.2</v>
      </c>
      <c r="E177" s="194">
        <v>226.61</v>
      </c>
      <c r="F177" s="45">
        <f t="shared" si="26"/>
        <v>20.729052323454081</v>
      </c>
    </row>
    <row r="178" spans="1:6" ht="12.75" customHeight="1" x14ac:dyDescent="0.2">
      <c r="A178" s="63">
        <v>323</v>
      </c>
      <c r="B178" s="65" t="s">
        <v>357</v>
      </c>
      <c r="C178" s="247" t="s">
        <v>358</v>
      </c>
      <c r="D178" s="60">
        <f t="shared" ref="D178:E178" si="35">SUM(D179:D187)</f>
        <v>22819.300000000003</v>
      </c>
      <c r="E178" s="60">
        <f t="shared" si="35"/>
        <v>18265.589999999997</v>
      </c>
      <c r="F178" s="45">
        <f t="shared" si="26"/>
        <v>80.044479892021201</v>
      </c>
    </row>
    <row r="179" spans="1:6" ht="12.75" customHeight="1" x14ac:dyDescent="0.2">
      <c r="A179" s="63">
        <v>3231</v>
      </c>
      <c r="B179" s="65" t="s">
        <v>359</v>
      </c>
      <c r="C179" s="247" t="s">
        <v>360</v>
      </c>
      <c r="D179" s="194">
        <v>1808.28</v>
      </c>
      <c r="E179" s="194">
        <v>2513.58</v>
      </c>
      <c r="F179" s="45">
        <f t="shared" si="26"/>
        <v>139.00391532284823</v>
      </c>
    </row>
    <row r="180" spans="1:6" ht="12.75" customHeight="1" x14ac:dyDescent="0.2">
      <c r="A180" s="63">
        <v>3232</v>
      </c>
      <c r="B180" s="65" t="s">
        <v>361</v>
      </c>
      <c r="C180" s="247" t="s">
        <v>362</v>
      </c>
      <c r="D180" s="194">
        <v>4603.78</v>
      </c>
      <c r="E180" s="194">
        <v>2626.88</v>
      </c>
      <c r="F180" s="45">
        <f t="shared" si="26"/>
        <v>57.05919917980443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5431.52</v>
      </c>
      <c r="E182" s="194">
        <v>7328.07</v>
      </c>
      <c r="F182" s="45">
        <f t="shared" si="26"/>
        <v>134.91748166259168</v>
      </c>
    </row>
    <row r="183" spans="1:6" ht="12.75" customHeight="1" x14ac:dyDescent="0.2">
      <c r="A183" s="63">
        <v>3235</v>
      </c>
      <c r="B183" s="64" t="s">
        <v>367</v>
      </c>
      <c r="C183" s="247" t="s">
        <v>368</v>
      </c>
      <c r="D183" s="194">
        <v>538.11</v>
      </c>
      <c r="E183" s="194">
        <v>526.39</v>
      </c>
      <c r="F183" s="45">
        <f t="shared" si="26"/>
        <v>97.822006652914823</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8117.68</v>
      </c>
      <c r="E185" s="194">
        <v>2924.44</v>
      </c>
      <c r="F185" s="45">
        <f t="shared" si="26"/>
        <v>36.025563954233228</v>
      </c>
    </row>
    <row r="186" spans="1:6" ht="12.75" customHeight="1" x14ac:dyDescent="0.2">
      <c r="A186" s="63">
        <v>3238</v>
      </c>
      <c r="B186" s="64" t="s">
        <v>373</v>
      </c>
      <c r="C186" s="247" t="s">
        <v>374</v>
      </c>
      <c r="D186" s="194">
        <v>1985.27</v>
      </c>
      <c r="E186" s="194">
        <v>2033.68</v>
      </c>
      <c r="F186" s="45">
        <f t="shared" si="26"/>
        <v>102.43845925239387</v>
      </c>
    </row>
    <row r="187" spans="1:6" ht="12.75" customHeight="1" x14ac:dyDescent="0.2">
      <c r="A187" s="63">
        <v>3239</v>
      </c>
      <c r="B187" s="64" t="s">
        <v>375</v>
      </c>
      <c r="C187" s="247" t="s">
        <v>376</v>
      </c>
      <c r="D187" s="194">
        <v>334.66</v>
      </c>
      <c r="E187" s="194">
        <v>312.55</v>
      </c>
      <c r="F187" s="45">
        <f t="shared" si="26"/>
        <v>93.393294687145158</v>
      </c>
    </row>
    <row r="188" spans="1:6" ht="12.75" customHeight="1" x14ac:dyDescent="0.2">
      <c r="A188" s="63">
        <v>324</v>
      </c>
      <c r="B188" s="64" t="s">
        <v>377</v>
      </c>
      <c r="C188" s="247" t="s">
        <v>378</v>
      </c>
      <c r="D188" s="194">
        <v>12069.47</v>
      </c>
      <c r="E188" s="194">
        <v>12525.14</v>
      </c>
      <c r="F188" s="45">
        <f t="shared" si="26"/>
        <v>103.77539361711823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17253.41</v>
      </c>
      <c r="E194" s="60">
        <f t="shared" si="36"/>
        <v>16186.369999999999</v>
      </c>
      <c r="F194" s="45">
        <f t="shared" si="26"/>
        <v>93.815483431970833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24.69</v>
      </c>
      <c r="F196" s="45" t="str">
        <f t="shared" si="26"/>
        <v>-</v>
      </c>
    </row>
    <row r="197" spans="1:6" ht="12.75" customHeight="1" x14ac:dyDescent="0.2">
      <c r="A197" s="63">
        <v>3293</v>
      </c>
      <c r="B197" s="64" t="s">
        <v>395</v>
      </c>
      <c r="C197" s="247" t="s">
        <v>396</v>
      </c>
      <c r="D197" s="194">
        <v>1024.3</v>
      </c>
      <c r="E197" s="194">
        <v>135</v>
      </c>
      <c r="F197" s="45">
        <f t="shared" si="26"/>
        <v>13.179732500244072</v>
      </c>
    </row>
    <row r="198" spans="1:6" ht="12.75" customHeight="1" x14ac:dyDescent="0.2">
      <c r="A198" s="63">
        <v>3294</v>
      </c>
      <c r="B198" s="64" t="s">
        <v>397</v>
      </c>
      <c r="C198" s="247" t="s">
        <v>398</v>
      </c>
      <c r="D198" s="194">
        <v>25</v>
      </c>
      <c r="E198" s="194">
        <v>0</v>
      </c>
      <c r="F198" s="45">
        <f t="shared" si="26"/>
        <v>0</v>
      </c>
    </row>
    <row r="199" spans="1:6" ht="12.75" customHeight="1" x14ac:dyDescent="0.2">
      <c r="A199" s="63">
        <v>3295</v>
      </c>
      <c r="B199" s="64" t="s">
        <v>399</v>
      </c>
      <c r="C199" s="247" t="s">
        <v>400</v>
      </c>
      <c r="D199" s="194">
        <v>2509.4899999999998</v>
      </c>
      <c r="E199" s="194">
        <v>1356.27</v>
      </c>
      <c r="F199" s="45">
        <f t="shared" si="26"/>
        <v>54.045642740158364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13694.62</v>
      </c>
      <c r="E201" s="194">
        <v>14670.41</v>
      </c>
      <c r="F201" s="45">
        <f t="shared" si="26"/>
        <v>107.12535287580084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54</v>
      </c>
      <c r="E273" s="60">
        <f t="shared" si="60"/>
        <v>40.5</v>
      </c>
      <c r="F273" s="45">
        <f t="shared" ref="F273:F277" si="61">IF(D273&lt;&gt;0,IF(E273/D273&gt;=100,"&gt;&gt;100",E273/D273*100),"-")</f>
        <v>75</v>
      </c>
    </row>
    <row r="274" spans="1:6" ht="12.75" customHeight="1" x14ac:dyDescent="0.2">
      <c r="A274" s="63">
        <v>381</v>
      </c>
      <c r="B274" s="64" t="s">
        <v>540</v>
      </c>
      <c r="C274" s="247" t="s">
        <v>541</v>
      </c>
      <c r="D274" s="60">
        <f t="shared" ref="D274:E274" si="62">SUM(D275:D277)</f>
        <v>54</v>
      </c>
      <c r="E274" s="60">
        <f t="shared" si="62"/>
        <v>40.5</v>
      </c>
      <c r="F274" s="45">
        <f t="shared" si="61"/>
        <v>75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54</v>
      </c>
      <c r="E276" s="194">
        <v>40.5</v>
      </c>
      <c r="F276" s="45">
        <f t="shared" si="61"/>
        <v>75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1199335.29</v>
      </c>
      <c r="E299" s="60">
        <f>E152-E297+E298</f>
        <v>1140667</v>
      </c>
      <c r="F299" s="45">
        <f t="shared" si="68"/>
        <v>95.108266179676903</v>
      </c>
    </row>
    <row r="300" spans="1:6" ht="12.75" customHeight="1" x14ac:dyDescent="0.2">
      <c r="A300" s="63" t="s">
        <v>581</v>
      </c>
      <c r="B300" s="64" t="s">
        <v>592</v>
      </c>
      <c r="C300" s="247" t="s">
        <v>593</v>
      </c>
      <c r="D300" s="60">
        <f>IF(D6&gt;=D299,D6-D299,0)</f>
        <v>0</v>
      </c>
      <c r="E300" s="60">
        <f>IF(E6&gt;=E299,E6-E299,0)</f>
        <v>194258.77000000002</v>
      </c>
      <c r="F300" s="45" t="str">
        <f t="shared" si="68"/>
        <v>-</v>
      </c>
    </row>
    <row r="301" spans="1:6" ht="12.75" customHeight="1" x14ac:dyDescent="0.2">
      <c r="A301" s="63" t="s">
        <v>581</v>
      </c>
      <c r="B301" s="64" t="s">
        <v>594</v>
      </c>
      <c r="C301" s="247" t="s">
        <v>595</v>
      </c>
      <c r="D301" s="60">
        <f>IF(D299&gt;=D6,D299-D6,0)</f>
        <v>172458.12000000011</v>
      </c>
      <c r="E301" s="60">
        <f>IF(E299&gt;=E6,E299-E6,0)</f>
        <v>0</v>
      </c>
      <c r="F301" s="45">
        <f t="shared" si="68"/>
        <v>0</v>
      </c>
    </row>
    <row r="302" spans="1:6" ht="12.75" customHeight="1" x14ac:dyDescent="0.2">
      <c r="A302" s="63">
        <v>92211</v>
      </c>
      <c r="B302" s="64" t="s">
        <v>596</v>
      </c>
      <c r="C302" s="247" t="s">
        <v>597</v>
      </c>
      <c r="D302" s="194">
        <v>35992.269999999997</v>
      </c>
      <c r="E302" s="194">
        <v>166430.98000000001</v>
      </c>
      <c r="F302" s="45">
        <f t="shared" si="68"/>
        <v>462.40756695812746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138829.29</v>
      </c>
      <c r="E304" s="194">
        <v>193641.22</v>
      </c>
      <c r="F304" s="45">
        <f t="shared" si="68"/>
        <v>139.48153159898752</v>
      </c>
    </row>
    <row r="305" spans="1:6" ht="12" x14ac:dyDescent="0.2">
      <c r="A305" s="63">
        <v>9661</v>
      </c>
      <c r="B305" s="220" t="s">
        <v>602</v>
      </c>
      <c r="C305" s="247" t="s">
        <v>603</v>
      </c>
      <c r="D305" s="194">
        <v>0</v>
      </c>
      <c r="E305" s="194">
        <v>1582.63</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22589.53</v>
      </c>
      <c r="E360" s="60">
        <f t="shared" si="86"/>
        <v>8463.84</v>
      </c>
      <c r="F360" s="45">
        <f t="shared" si="72"/>
        <v>37.467977421398324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22589.53</v>
      </c>
      <c r="E373" s="60">
        <f t="shared" si="90"/>
        <v>8463.84</v>
      </c>
      <c r="F373" s="45">
        <f t="shared" si="72"/>
        <v>37.467977421398324</v>
      </c>
    </row>
    <row r="374" spans="1:6" ht="12.75" customHeight="1" x14ac:dyDescent="0.2">
      <c r="A374" s="63">
        <v>421</v>
      </c>
      <c r="B374" s="64" t="s">
        <v>731</v>
      </c>
      <c r="C374" s="247" t="s">
        <v>732</v>
      </c>
      <c r="D374" s="60">
        <f t="shared" ref="D374:E374" si="91">SUM(D375:D378)</f>
        <v>193.75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193.75</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11404.1</v>
      </c>
      <c r="E379" s="60">
        <f t="shared" si="92"/>
        <v>7861.45</v>
      </c>
      <c r="F379" s="45">
        <f t="shared" si="72"/>
        <v>68.935295200848813</v>
      </c>
    </row>
    <row r="380" spans="1:6" ht="12.75" customHeight="1" x14ac:dyDescent="0.2">
      <c r="A380" s="63">
        <v>4221</v>
      </c>
      <c r="B380" s="64" t="s">
        <v>647</v>
      </c>
      <c r="C380" s="247" t="s">
        <v>739</v>
      </c>
      <c r="D380" s="194">
        <v>552.20000000000005</v>
      </c>
      <c r="E380" s="194">
        <v>7151.46</v>
      </c>
      <c r="F380" s="45">
        <f t="shared" si="72"/>
        <v>1295.0851140890982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10851.9</v>
      </c>
      <c r="E386" s="194">
        <v>709.99</v>
      </c>
      <c r="F386" s="45">
        <f t="shared" si="72"/>
        <v>6.542540937531677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10500</v>
      </c>
      <c r="E388" s="60">
        <f t="shared" si="93"/>
        <v>0</v>
      </c>
      <c r="F388" s="45">
        <f t="shared" si="72"/>
        <v>0</v>
      </c>
    </row>
    <row r="389" spans="1:6" ht="12.75" customHeight="1" x14ac:dyDescent="0.2">
      <c r="A389" s="63">
        <v>4231</v>
      </c>
      <c r="B389" s="64" t="s">
        <v>665</v>
      </c>
      <c r="C389" s="247" t="s">
        <v>750</v>
      </c>
      <c r="D389" s="194">
        <v>10500</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491.68</v>
      </c>
      <c r="E393" s="60">
        <f t="shared" si="94"/>
        <v>602.39</v>
      </c>
      <c r="F393" s="45">
        <f t="shared" si="72"/>
        <v>122.51667751383013</v>
      </c>
    </row>
    <row r="394" spans="1:6" ht="12.75" customHeight="1" x14ac:dyDescent="0.2">
      <c r="A394" s="63">
        <v>4241</v>
      </c>
      <c r="B394" s="64" t="s">
        <v>756</v>
      </c>
      <c r="C394" s="247" t="s">
        <v>757</v>
      </c>
      <c r="D394" s="194">
        <v>491.68</v>
      </c>
      <c r="E394" s="194">
        <v>602.39</v>
      </c>
      <c r="F394" s="45">
        <f t="shared" si="72"/>
        <v>122.51667751383013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22589.53</v>
      </c>
      <c r="E418" s="60">
        <f t="shared" si="102"/>
        <v>8463.84</v>
      </c>
      <c r="F418" s="45">
        <f t="shared" si="72"/>
        <v>37.467977421398324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1026877.1699999999</v>
      </c>
      <c r="E422" s="60">
        <f>E6+E308</f>
        <v>1334925.77</v>
      </c>
      <c r="F422" s="45">
        <f t="shared" si="72"/>
        <v>129.9985829853438</v>
      </c>
    </row>
    <row r="423" spans="1:6" ht="12.75" customHeight="1" x14ac:dyDescent="0.2">
      <c r="A423" s="63" t="s">
        <v>581</v>
      </c>
      <c r="B423" s="64" t="s">
        <v>804</v>
      </c>
      <c r="C423" s="247" t="s">
        <v>805</v>
      </c>
      <c r="D423" s="60">
        <f t="shared" ref="D423:E423" si="103">D299+D360</f>
        <v>1221924.82</v>
      </c>
      <c r="E423" s="60">
        <f t="shared" si="103"/>
        <v>1149130.8400000001</v>
      </c>
      <c r="F423" s="45">
        <f t="shared" si="72"/>
        <v>94.04267931966551</v>
      </c>
    </row>
    <row r="424" spans="1:6" ht="12.75" customHeight="1" x14ac:dyDescent="0.2">
      <c r="A424" s="63" t="s">
        <v>581</v>
      </c>
      <c r="B424" s="64" t="s">
        <v>806</v>
      </c>
      <c r="C424" s="247" t="s">
        <v>807</v>
      </c>
      <c r="D424" s="60">
        <f t="shared" ref="D424:E424" si="104">IF(D422&gt;=D423,D422-D423,0)</f>
        <v>0</v>
      </c>
      <c r="E424" s="60">
        <f t="shared" si="104"/>
        <v>185794.92999999993</v>
      </c>
      <c r="F424" s="45" t="str">
        <f t="shared" si="72"/>
        <v>-</v>
      </c>
    </row>
    <row r="425" spans="1:6" ht="12.75" customHeight="1" x14ac:dyDescent="0.2">
      <c r="A425" s="63" t="s">
        <v>581</v>
      </c>
      <c r="B425" s="64" t="s">
        <v>808</v>
      </c>
      <c r="C425" s="247" t="s">
        <v>809</v>
      </c>
      <c r="D425" s="60">
        <f t="shared" ref="D425:E425" si="105">IF(D423&gt;=D422,D423-D422,0)</f>
        <v>195047.65000000014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35992.269999999997</v>
      </c>
      <c r="E426" s="60">
        <f t="shared" si="106"/>
        <v>166430.98000000001</v>
      </c>
      <c r="F426" s="45">
        <f t="shared" si="72"/>
        <v>462.40756695812746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138829.29</v>
      </c>
      <c r="E428" s="81">
        <f t="shared" si="108"/>
        <v>193641.22</v>
      </c>
      <c r="F428" s="61">
        <f t="shared" si="72"/>
        <v>139.48153159898752</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1026877.1699999999</v>
      </c>
      <c r="E643" s="60">
        <f>E422+E430</f>
        <v>1334925.77</v>
      </c>
      <c r="F643" s="45">
        <f t="shared" si="109"/>
        <v>129.9985829853438</v>
      </c>
    </row>
    <row r="644" spans="1:6" ht="12.75" customHeight="1" x14ac:dyDescent="0.2">
      <c r="A644" s="63" t="s">
        <v>581</v>
      </c>
      <c r="B644" s="64" t="s">
        <v>1237</v>
      </c>
      <c r="C644" s="247" t="s">
        <v>1238</v>
      </c>
      <c r="D644" s="60">
        <f>D423+D535</f>
        <v>1221924.82</v>
      </c>
      <c r="E644" s="60">
        <f>E423+E535</f>
        <v>1149130.8400000001</v>
      </c>
      <c r="F644" s="45">
        <f t="shared" si="109"/>
        <v>94.04267931966551</v>
      </c>
    </row>
    <row r="645" spans="1:6" ht="12.75" customHeight="1" x14ac:dyDescent="0.2">
      <c r="A645" s="63" t="s">
        <v>581</v>
      </c>
      <c r="B645" s="64" t="s">
        <v>1239</v>
      </c>
      <c r="C645" s="247" t="s">
        <v>1240</v>
      </c>
      <c r="D645" s="60">
        <f t="shared" ref="D645:E645" si="163">IF(D643&gt;=D644,D643-D644,0)</f>
        <v>0</v>
      </c>
      <c r="E645" s="60">
        <f t="shared" si="163"/>
        <v>185794.92999999993</v>
      </c>
      <c r="F645" s="45" t="str">
        <f t="shared" si="109"/>
        <v>-</v>
      </c>
    </row>
    <row r="646" spans="1:6" ht="12.75" customHeight="1" x14ac:dyDescent="0.2">
      <c r="A646" s="63" t="s">
        <v>581</v>
      </c>
      <c r="B646" s="64" t="s">
        <v>1241</v>
      </c>
      <c r="C646" s="247" t="s">
        <v>1242</v>
      </c>
      <c r="D646" s="60">
        <f t="shared" ref="D646:E646" si="164">IF(D644&gt;=D643,D644-D643,0)</f>
        <v>195047.65000000014</v>
      </c>
      <c r="E646" s="60">
        <f t="shared" si="164"/>
        <v>0</v>
      </c>
      <c r="F646" s="45">
        <f t="shared" si="109"/>
        <v>0</v>
      </c>
    </row>
    <row r="647" spans="1:6" ht="24" x14ac:dyDescent="0.2">
      <c r="A647" s="251" t="s">
        <v>1243</v>
      </c>
      <c r="B647" s="64" t="s">
        <v>1244</v>
      </c>
      <c r="C647" s="252" t="s">
        <v>1243</v>
      </c>
      <c r="D647" s="60">
        <f>IF(D426-D427+D641-D642&gt;=0,D426-D427+D641-D642,0)</f>
        <v>35992.269999999997</v>
      </c>
      <c r="E647" s="60">
        <f>IF(E426-E427+E641-E642&gt;=0,E426-E427+E641-E642,0)</f>
        <v>166430.98000000001</v>
      </c>
      <c r="F647" s="45">
        <f t="shared" si="109"/>
        <v>462.40756695812746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352225.90999999992</v>
      </c>
      <c r="F649" s="45" t="str">
        <f t="shared" si="109"/>
        <v>-</v>
      </c>
    </row>
    <row r="650" spans="1:6" ht="24" x14ac:dyDescent="0.2">
      <c r="A650" s="63" t="s">
        <v>581</v>
      </c>
      <c r="B650" s="64" t="s">
        <v>1249</v>
      </c>
      <c r="C650" s="247" t="s">
        <v>1250</v>
      </c>
      <c r="D650" s="60">
        <f t="shared" ref="D650:E650" si="166">IF(D646+D648-D645-D647&gt;=0,D646+D648-D645-D647,0)</f>
        <v>159055.38000000015</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66</v>
      </c>
      <c r="E658" s="253">
        <v>68</v>
      </c>
      <c r="F658" s="45">
        <f t="shared" si="167"/>
        <v>103.03030303030303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66</v>
      </c>
      <c r="E660" s="253">
        <v>68</v>
      </c>
      <c r="F660" s="45">
        <f t="shared" si="167"/>
        <v>103.03030303030303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889338.86</v>
      </c>
      <c r="E683" s="192">
        <v>1098517.71</v>
      </c>
      <c r="F683" s="71">
        <f t="shared" si="167"/>
        <v>123.52071402794655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54308.75</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3117.1</v>
      </c>
      <c r="E724" s="192">
        <v>3517.12</v>
      </c>
      <c r="F724" s="71">
        <f t="shared" si="167"/>
        <v>112.83308203137533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2967.19</v>
      </c>
      <c r="E732" s="192">
        <v>5731.37</v>
      </c>
      <c r="F732" s="71">
        <f t="shared" si="167"/>
        <v>193.15817322112841</v>
      </c>
    </row>
    <row r="733" spans="1:6" ht="12.75" customHeight="1" x14ac:dyDescent="0.2">
      <c r="A733" s="70">
        <v>31215</v>
      </c>
      <c r="B733" s="65" t="s">
        <v>1395</v>
      </c>
      <c r="C733" s="278" t="s">
        <v>1396</v>
      </c>
      <c r="D733" s="192">
        <v>2896.95</v>
      </c>
      <c r="E733" s="192">
        <v>1324.32</v>
      </c>
      <c r="F733" s="71">
        <f t="shared" si="167"/>
        <v>45.714285714285715</v>
      </c>
    </row>
    <row r="734" spans="1:6" ht="12.75" customHeight="1" x14ac:dyDescent="0.2">
      <c r="A734" s="70">
        <v>32121</v>
      </c>
      <c r="B734" s="65" t="s">
        <v>1397</v>
      </c>
      <c r="C734" s="278" t="s">
        <v>1398</v>
      </c>
      <c r="D734" s="192">
        <v>13702.15</v>
      </c>
      <c r="E734" s="192">
        <v>19041.68</v>
      </c>
      <c r="F734" s="71">
        <f t="shared" si="167"/>
        <v>138.96855602952823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7619.98</v>
      </c>
      <c r="E738" s="194">
        <v>2426.7399999999998</v>
      </c>
      <c r="F738" s="45">
        <f t="shared" si="167"/>
        <v>31.847065215394267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24.69</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2360.8000000000002</v>
      </c>
      <c r="E744" s="192">
        <v>970</v>
      </c>
      <c r="F744" s="71">
        <f t="shared" si="170"/>
        <v>41.087766858691964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2"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373927.64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1221725.22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1145085.7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1000071.91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144973.29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40.5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8463.84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68175.679999999993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1390991.86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1308191.73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1158698.24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149452.99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40.5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8463.84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74336.289999999994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204660.99999999977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204661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158626.32999999999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46034.67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3"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17925</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2026-04-27T14:12:53Z</cp:lastPrinted>
  <dcterms:created xsi:type="dcterms:W3CDTF">2022-04-01T05:14:30Z</dcterms:created>
  <dcterms:modified xsi:type="dcterms:W3CDTF">2026-07-08T11:41:14Z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